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0490" windowHeight="7500" activeTab="1"/>
  </bookViews>
  <sheets>
    <sheet name="個票" sheetId="1" r:id="rId1"/>
    <sheet name="第1回" sheetId="2" r:id="rId2"/>
    <sheet name="第2回" sheetId="3" r:id="rId3"/>
    <sheet name="第3回" sheetId="4" r:id="rId4"/>
    <sheet name="第4回" sheetId="5" r:id="rId5"/>
    <sheet name="第5回" sheetId="6" r:id="rId6"/>
    <sheet name="第6回" sheetId="7" r:id="rId7"/>
    <sheet name="第7回" sheetId="8" r:id="rId8"/>
    <sheet name="第8回" sheetId="9" r:id="rId9"/>
    <sheet name="第9回" sheetId="10" r:id="rId10"/>
    <sheet name="第10回" sheetId="11" r:id="rId11"/>
    <sheet name="第11回" sheetId="12" r:id="rId12"/>
    <sheet name="第12回" sheetId="13" r:id="rId13"/>
    <sheet name="第13回" sheetId="14" r:id="rId14"/>
    <sheet name="第14回" sheetId="15" r:id="rId15"/>
    <sheet name="第15回" sheetId="16" r:id="rId16"/>
    <sheet name="第16回" sheetId="17" r:id="rId17"/>
    <sheet name="第17回" sheetId="18" r:id="rId18"/>
    <sheet name="第18回" sheetId="19" r:id="rId19"/>
    <sheet name="第19回" sheetId="20" r:id="rId20"/>
    <sheet name="第20回" sheetId="21" r:id="rId21"/>
    <sheet name="第21回" sheetId="22" r:id="rId22"/>
    <sheet name="第22回" sheetId="23" r:id="rId23"/>
    <sheet name="第23回" sheetId="24" r:id="rId24"/>
    <sheet name="第24回" sheetId="25" r:id="rId25"/>
    <sheet name="第25回" sheetId="26" r:id="rId26"/>
    <sheet name="第26回" sheetId="27" r:id="rId27"/>
    <sheet name="第27回" sheetId="28" r:id="rId28"/>
    <sheet name="第28回" sheetId="29" r:id="rId29"/>
    <sheet name="第29回" sheetId="30" r:id="rId30"/>
    <sheet name="第30回" sheetId="31" r:id="rId31"/>
    <sheet name="第31回" sheetId="32" r:id="rId32"/>
    <sheet name="第32回" sheetId="33" r:id="rId33"/>
    <sheet name="第33回" sheetId="34" r:id="rId34"/>
    <sheet name="第34回" sheetId="35" r:id="rId35"/>
    <sheet name="第35回" sheetId="36" r:id="rId36"/>
  </sheets>
  <definedNames>
    <definedName name="_xlnm.Print_Area" localSheetId="0">個票!$A$1:$AL$17</definedName>
    <definedName name="_xlnm.Print_Area" localSheetId="10">第10回!$A$1:$O$43</definedName>
    <definedName name="_xlnm.Print_Area" localSheetId="11">第11回!$A$1:$O$43</definedName>
    <definedName name="_xlnm.Print_Area" localSheetId="12">第12回!$A$1:$O$43</definedName>
    <definedName name="_xlnm.Print_Area" localSheetId="13">第13回!$A$1:$O$43</definedName>
    <definedName name="_xlnm.Print_Area" localSheetId="14">第14回!$A$1:$O$43</definedName>
    <definedName name="_xlnm.Print_Area" localSheetId="15">第15回!$A$1:$O$43</definedName>
    <definedName name="_xlnm.Print_Area" localSheetId="16">第16回!$A$1:$O$43</definedName>
    <definedName name="_xlnm.Print_Area" localSheetId="17">第17回!$A$1:$O$43</definedName>
    <definedName name="_xlnm.Print_Area" localSheetId="18">第18回!$A$1:$O$43</definedName>
    <definedName name="_xlnm.Print_Area" localSheetId="19">第19回!$A$1:$O$43</definedName>
    <definedName name="_xlnm.Print_Area" localSheetId="1">第1回!$A$1:$O$43</definedName>
    <definedName name="_xlnm.Print_Area" localSheetId="20">第20回!$A$1:$O$43</definedName>
    <definedName name="_xlnm.Print_Area" localSheetId="21">第21回!$A$1:$O$43</definedName>
    <definedName name="_xlnm.Print_Area" localSheetId="22">第22回!$A$1:$O$43</definedName>
    <definedName name="_xlnm.Print_Area" localSheetId="23">第23回!$A$1:$O$43</definedName>
    <definedName name="_xlnm.Print_Area" localSheetId="24">第24回!$A$1:$O$43</definedName>
    <definedName name="_xlnm.Print_Area" localSheetId="25">第25回!$A$1:$O$43</definedName>
    <definedName name="_xlnm.Print_Area" localSheetId="26">第26回!$A$1:$O$43</definedName>
    <definedName name="_xlnm.Print_Area" localSheetId="27">第27回!$A$1:$O$43</definedName>
    <definedName name="_xlnm.Print_Area" localSheetId="28">第28回!$A$1:$O$43</definedName>
    <definedName name="_xlnm.Print_Area" localSheetId="29">第29回!$A$1:$O$43</definedName>
    <definedName name="_xlnm.Print_Area" localSheetId="2">第2回!$A$1:$O$43</definedName>
    <definedName name="_xlnm.Print_Area" localSheetId="30">第30回!$A$1:$O$43</definedName>
    <definedName name="_xlnm.Print_Area" localSheetId="31">第31回!$A$1:$O$43</definedName>
    <definedName name="_xlnm.Print_Area" localSheetId="32">第32回!$A$1:$O$43</definedName>
    <definedName name="_xlnm.Print_Area" localSheetId="33">第33回!$A$1:$O$43</definedName>
    <definedName name="_xlnm.Print_Area" localSheetId="34">第34回!$A$1:$O$43</definedName>
    <definedName name="_xlnm.Print_Area" localSheetId="35">第35回!$A$1:$O$43</definedName>
    <definedName name="_xlnm.Print_Area" localSheetId="3">第3回!$A$1:$O$43</definedName>
    <definedName name="_xlnm.Print_Area" localSheetId="4">第4回!$A$1:$O$43</definedName>
    <definedName name="_xlnm.Print_Area" localSheetId="5">第5回!$A$1:$O$43</definedName>
    <definedName name="_xlnm.Print_Area" localSheetId="6">第6回!$A$1:$O$43</definedName>
    <definedName name="_xlnm.Print_Area" localSheetId="7">第7回!$A$1:$O$43</definedName>
    <definedName name="_xlnm.Print_Area" localSheetId="8">第8回!$A$1:$O$43</definedName>
    <definedName name="_xlnm.Print_Area" localSheetId="9">第9回!$A$1:$O$43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36" l="1"/>
  <c r="B43" i="36"/>
  <c r="C42" i="36"/>
  <c r="B42" i="36"/>
  <c r="C41" i="36"/>
  <c r="B41" i="36"/>
  <c r="C40" i="36"/>
  <c r="B40" i="36"/>
  <c r="C39" i="36"/>
  <c r="B39" i="36"/>
  <c r="C38" i="36"/>
  <c r="B38" i="36"/>
  <c r="C37" i="36"/>
  <c r="B37" i="36"/>
  <c r="C36" i="36"/>
  <c r="B36" i="36"/>
  <c r="C35" i="36"/>
  <c r="B35" i="36"/>
  <c r="C34" i="36"/>
  <c r="B34" i="36"/>
  <c r="C33" i="36"/>
  <c r="B33" i="36"/>
  <c r="C32" i="36"/>
  <c r="B32" i="36"/>
  <c r="C31" i="36"/>
  <c r="B31" i="36"/>
  <c r="C30" i="36"/>
  <c r="B30" i="36"/>
  <c r="C29" i="36"/>
  <c r="B29" i="36"/>
  <c r="C28" i="36"/>
  <c r="B28" i="36"/>
  <c r="C27" i="36"/>
  <c r="B27" i="36"/>
  <c r="C26" i="36"/>
  <c r="B26" i="36"/>
  <c r="C25" i="36"/>
  <c r="B25" i="36"/>
  <c r="C24" i="36"/>
  <c r="B24" i="36"/>
  <c r="C23" i="36"/>
  <c r="B23" i="36"/>
  <c r="C22" i="36"/>
  <c r="B22" i="36"/>
  <c r="C21" i="36"/>
  <c r="B21" i="36"/>
  <c r="C20" i="36"/>
  <c r="B20" i="36"/>
  <c r="C19" i="36"/>
  <c r="B19" i="36"/>
  <c r="C18" i="36"/>
  <c r="B18" i="36"/>
  <c r="C17" i="36"/>
  <c r="B17" i="36"/>
  <c r="C16" i="36"/>
  <c r="B16" i="36"/>
  <c r="C15" i="36"/>
  <c r="B15" i="36"/>
  <c r="C14" i="36"/>
  <c r="B14" i="36"/>
  <c r="C13" i="36"/>
  <c r="B13" i="36"/>
  <c r="C12" i="36"/>
  <c r="B12" i="36"/>
  <c r="C11" i="36"/>
  <c r="B11" i="36"/>
  <c r="C10" i="36"/>
  <c r="B10" i="36"/>
  <c r="C9" i="36"/>
  <c r="B9" i="36"/>
  <c r="C8" i="36"/>
  <c r="B8" i="36"/>
  <c r="C7" i="36"/>
  <c r="B7" i="36"/>
  <c r="C6" i="36"/>
  <c r="B6" i="36"/>
  <c r="C5" i="36"/>
  <c r="B5" i="36"/>
  <c r="C4" i="36"/>
  <c r="B4" i="36"/>
  <c r="C3" i="36"/>
  <c r="B3" i="36"/>
  <c r="C43" i="35"/>
  <c r="B43" i="35"/>
  <c r="C42" i="35"/>
  <c r="B42" i="35"/>
  <c r="C41" i="35"/>
  <c r="B41" i="35"/>
  <c r="C40" i="35"/>
  <c r="B40" i="35"/>
  <c r="C39" i="35"/>
  <c r="B39" i="35"/>
  <c r="C38" i="35"/>
  <c r="B38" i="35"/>
  <c r="C37" i="35"/>
  <c r="B37" i="35"/>
  <c r="C36" i="35"/>
  <c r="B36" i="35"/>
  <c r="C35" i="35"/>
  <c r="B35" i="35"/>
  <c r="C34" i="35"/>
  <c r="B34" i="35"/>
  <c r="C33" i="35"/>
  <c r="B33" i="35"/>
  <c r="C32" i="35"/>
  <c r="B32" i="35"/>
  <c r="C31" i="35"/>
  <c r="B31" i="35"/>
  <c r="C30" i="35"/>
  <c r="B30" i="35"/>
  <c r="C29" i="35"/>
  <c r="B29" i="35"/>
  <c r="C28" i="35"/>
  <c r="B28" i="35"/>
  <c r="C27" i="35"/>
  <c r="B27" i="35"/>
  <c r="C26" i="35"/>
  <c r="B26" i="35"/>
  <c r="C25" i="35"/>
  <c r="B25" i="35"/>
  <c r="C24" i="35"/>
  <c r="B24" i="35"/>
  <c r="C23" i="35"/>
  <c r="B23" i="35"/>
  <c r="C22" i="35"/>
  <c r="B22" i="35"/>
  <c r="C21" i="35"/>
  <c r="B21" i="35"/>
  <c r="C20" i="35"/>
  <c r="B20" i="35"/>
  <c r="C19" i="35"/>
  <c r="B19" i="35"/>
  <c r="C18" i="35"/>
  <c r="B18" i="35"/>
  <c r="C17" i="35"/>
  <c r="B17" i="35"/>
  <c r="C16" i="35"/>
  <c r="B16" i="35"/>
  <c r="C15" i="35"/>
  <c r="B15" i="35"/>
  <c r="C14" i="35"/>
  <c r="B14" i="35"/>
  <c r="C13" i="35"/>
  <c r="B13" i="35"/>
  <c r="C12" i="35"/>
  <c r="B12" i="35"/>
  <c r="C11" i="35"/>
  <c r="B11" i="35"/>
  <c r="C10" i="35"/>
  <c r="B10" i="35"/>
  <c r="C9" i="35"/>
  <c r="B9" i="35"/>
  <c r="C8" i="35"/>
  <c r="B8" i="35"/>
  <c r="C7" i="35"/>
  <c r="B7" i="35"/>
  <c r="C6" i="35"/>
  <c r="B6" i="35"/>
  <c r="C5" i="35"/>
  <c r="B5" i="35"/>
  <c r="C4" i="35"/>
  <c r="B4" i="35"/>
  <c r="C3" i="35"/>
  <c r="B3" i="35"/>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14" i="34"/>
  <c r="B14" i="34"/>
  <c r="C13" i="34"/>
  <c r="B13" i="34"/>
  <c r="C12" i="34"/>
  <c r="B12" i="34"/>
  <c r="C11" i="34"/>
  <c r="B11" i="34"/>
  <c r="C10" i="34"/>
  <c r="B10" i="34"/>
  <c r="C9" i="34"/>
  <c r="B9" i="34"/>
  <c r="C8" i="34"/>
  <c r="B8" i="34"/>
  <c r="C7" i="34"/>
  <c r="B7" i="34"/>
  <c r="C6" i="34"/>
  <c r="B6" i="34"/>
  <c r="C5" i="34"/>
  <c r="B5" i="34"/>
  <c r="C4" i="34"/>
  <c r="B4" i="34"/>
  <c r="C3" i="34"/>
  <c r="B3" i="34"/>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14" i="33"/>
  <c r="B14" i="33"/>
  <c r="C13" i="33"/>
  <c r="B13" i="33"/>
  <c r="C12" i="33"/>
  <c r="B12" i="33"/>
  <c r="C11" i="33"/>
  <c r="B11" i="33"/>
  <c r="C10" i="33"/>
  <c r="B10" i="33"/>
  <c r="C9" i="33"/>
  <c r="B9" i="33"/>
  <c r="C8" i="33"/>
  <c r="B8" i="33"/>
  <c r="C7" i="33"/>
  <c r="B7" i="33"/>
  <c r="C6" i="33"/>
  <c r="B6" i="33"/>
  <c r="C5" i="33"/>
  <c r="B5" i="33"/>
  <c r="C4" i="33"/>
  <c r="B4" i="33"/>
  <c r="C3" i="33"/>
  <c r="B3" i="33"/>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14" i="32"/>
  <c r="B14" i="32"/>
  <c r="C13" i="32"/>
  <c r="B13" i="32"/>
  <c r="C12" i="32"/>
  <c r="B12" i="32"/>
  <c r="C11" i="32"/>
  <c r="B11" i="32"/>
  <c r="C10" i="32"/>
  <c r="B10" i="32"/>
  <c r="C9" i="32"/>
  <c r="B9" i="32"/>
  <c r="C8" i="32"/>
  <c r="B8" i="32"/>
  <c r="C7" i="32"/>
  <c r="B7" i="32"/>
  <c r="C6" i="32"/>
  <c r="B6" i="32"/>
  <c r="C5" i="32"/>
  <c r="B5" i="32"/>
  <c r="C4" i="32"/>
  <c r="B4" i="32"/>
  <c r="C3" i="32"/>
  <c r="B3" i="32"/>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14" i="31"/>
  <c r="B14" i="31"/>
  <c r="C13" i="31"/>
  <c r="B13" i="31"/>
  <c r="C12" i="31"/>
  <c r="B12" i="31"/>
  <c r="C11" i="31"/>
  <c r="B11" i="31"/>
  <c r="C10" i="31"/>
  <c r="B10" i="31"/>
  <c r="C9" i="31"/>
  <c r="B9" i="31"/>
  <c r="C8" i="31"/>
  <c r="B8" i="31"/>
  <c r="C7" i="31"/>
  <c r="B7" i="31"/>
  <c r="C6" i="31"/>
  <c r="B6" i="31"/>
  <c r="C5" i="31"/>
  <c r="B5" i="31"/>
  <c r="C4" i="31"/>
  <c r="B4" i="31"/>
  <c r="C3" i="31"/>
  <c r="B3" i="31"/>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14" i="30"/>
  <c r="B14" i="30"/>
  <c r="C13" i="30"/>
  <c r="B13" i="30"/>
  <c r="C12" i="30"/>
  <c r="B12" i="30"/>
  <c r="C11" i="30"/>
  <c r="B11" i="30"/>
  <c r="C10" i="30"/>
  <c r="B10" i="30"/>
  <c r="C9" i="30"/>
  <c r="B9" i="30"/>
  <c r="C8" i="30"/>
  <c r="B8" i="30"/>
  <c r="C7" i="30"/>
  <c r="B7" i="30"/>
  <c r="C6" i="30"/>
  <c r="B6" i="30"/>
  <c r="C5" i="30"/>
  <c r="B5" i="30"/>
  <c r="C4" i="30"/>
  <c r="B4" i="30"/>
  <c r="C3" i="30"/>
  <c r="B3" i="30"/>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14" i="29"/>
  <c r="B14" i="29"/>
  <c r="C13" i="29"/>
  <c r="B13" i="29"/>
  <c r="C12" i="29"/>
  <c r="B12" i="29"/>
  <c r="C11" i="29"/>
  <c r="B11" i="29"/>
  <c r="C10" i="29"/>
  <c r="B10" i="29"/>
  <c r="C9" i="29"/>
  <c r="B9" i="29"/>
  <c r="C8" i="29"/>
  <c r="B8" i="29"/>
  <c r="C7" i="29"/>
  <c r="B7" i="29"/>
  <c r="C6" i="29"/>
  <c r="B6" i="29"/>
  <c r="C5" i="29"/>
  <c r="B5" i="29"/>
  <c r="C4" i="29"/>
  <c r="B4" i="29"/>
  <c r="C3" i="29"/>
  <c r="B3" i="29"/>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14" i="28"/>
  <c r="B14" i="28"/>
  <c r="C13" i="28"/>
  <c r="B13" i="28"/>
  <c r="C12" i="28"/>
  <c r="B12" i="28"/>
  <c r="C11" i="28"/>
  <c r="B11" i="28"/>
  <c r="C10" i="28"/>
  <c r="B10" i="28"/>
  <c r="C9" i="28"/>
  <c r="B9" i="28"/>
  <c r="C8" i="28"/>
  <c r="B8" i="28"/>
  <c r="C7" i="28"/>
  <c r="B7" i="28"/>
  <c r="C6" i="28"/>
  <c r="B6" i="28"/>
  <c r="C5" i="28"/>
  <c r="B5" i="28"/>
  <c r="C4" i="28"/>
  <c r="B4" i="28"/>
  <c r="C3" i="28"/>
  <c r="B3" i="28"/>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14" i="27"/>
  <c r="B14" i="27"/>
  <c r="C13" i="27"/>
  <c r="B13" i="27"/>
  <c r="C12" i="27"/>
  <c r="B12" i="27"/>
  <c r="C11" i="27"/>
  <c r="B11" i="27"/>
  <c r="C10" i="27"/>
  <c r="B10" i="27"/>
  <c r="C9" i="27"/>
  <c r="B9" i="27"/>
  <c r="C8" i="27"/>
  <c r="B8" i="27"/>
  <c r="C7" i="27"/>
  <c r="B7" i="27"/>
  <c r="C6" i="27"/>
  <c r="B6" i="27"/>
  <c r="C5" i="27"/>
  <c r="B5" i="27"/>
  <c r="C4" i="27"/>
  <c r="B4" i="27"/>
  <c r="C3" i="27"/>
  <c r="B3" i="27"/>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14" i="26"/>
  <c r="B14" i="26"/>
  <c r="C13" i="26"/>
  <c r="B13" i="26"/>
  <c r="C12" i="26"/>
  <c r="B12" i="26"/>
  <c r="C11" i="26"/>
  <c r="B11" i="26"/>
  <c r="C10" i="26"/>
  <c r="B10" i="26"/>
  <c r="C9" i="26"/>
  <c r="B9" i="26"/>
  <c r="C8" i="26"/>
  <c r="B8" i="26"/>
  <c r="C7" i="26"/>
  <c r="B7" i="26"/>
  <c r="C6" i="26"/>
  <c r="B6" i="26"/>
  <c r="C5" i="26"/>
  <c r="B5" i="26"/>
  <c r="C4" i="26"/>
  <c r="B4" i="26"/>
  <c r="C3" i="26"/>
  <c r="B3" i="26"/>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14" i="25"/>
  <c r="B14" i="25"/>
  <c r="C13" i="25"/>
  <c r="B13" i="25"/>
  <c r="C12" i="25"/>
  <c r="B12" i="25"/>
  <c r="C11" i="25"/>
  <c r="B11" i="25"/>
  <c r="C10" i="25"/>
  <c r="B10" i="25"/>
  <c r="C9" i="25"/>
  <c r="B9" i="25"/>
  <c r="C8" i="25"/>
  <c r="B8" i="25"/>
  <c r="C7" i="25"/>
  <c r="B7" i="25"/>
  <c r="C6" i="25"/>
  <c r="B6" i="25"/>
  <c r="C5" i="25"/>
  <c r="B5" i="25"/>
  <c r="C4" i="25"/>
  <c r="B4" i="25"/>
  <c r="C3" i="25"/>
  <c r="B3" i="25"/>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14" i="24"/>
  <c r="B14" i="24"/>
  <c r="C13" i="24"/>
  <c r="B13" i="24"/>
  <c r="C12" i="24"/>
  <c r="B12" i="24"/>
  <c r="C11" i="24"/>
  <c r="B11" i="24"/>
  <c r="C10" i="24"/>
  <c r="B10" i="24"/>
  <c r="C9" i="24"/>
  <c r="B9" i="24"/>
  <c r="C8" i="24"/>
  <c r="B8" i="24"/>
  <c r="C7" i="24"/>
  <c r="B7" i="24"/>
  <c r="C6" i="24"/>
  <c r="B6" i="24"/>
  <c r="C5" i="24"/>
  <c r="B5" i="24"/>
  <c r="C4" i="24"/>
  <c r="B4" i="24"/>
  <c r="C3" i="24"/>
  <c r="B3" i="24"/>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14" i="23"/>
  <c r="B14" i="23"/>
  <c r="C13" i="23"/>
  <c r="B13" i="23"/>
  <c r="C12" i="23"/>
  <c r="B12" i="23"/>
  <c r="C11" i="23"/>
  <c r="B11" i="23"/>
  <c r="C10" i="23"/>
  <c r="B10" i="23"/>
  <c r="C9" i="23"/>
  <c r="B9" i="23"/>
  <c r="C8" i="23"/>
  <c r="B8" i="23"/>
  <c r="C7" i="23"/>
  <c r="B7" i="23"/>
  <c r="C6" i="23"/>
  <c r="B6" i="23"/>
  <c r="C5" i="23"/>
  <c r="B5" i="23"/>
  <c r="C4" i="23"/>
  <c r="B4" i="23"/>
  <c r="C3" i="23"/>
  <c r="B3" i="23"/>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14" i="22"/>
  <c r="B14" i="22"/>
  <c r="C13" i="22"/>
  <c r="B13" i="22"/>
  <c r="C12" i="22"/>
  <c r="B12" i="22"/>
  <c r="C11" i="22"/>
  <c r="B11" i="22"/>
  <c r="C10" i="22"/>
  <c r="B10" i="22"/>
  <c r="C9" i="22"/>
  <c r="B9" i="22"/>
  <c r="C8" i="22"/>
  <c r="B8" i="22"/>
  <c r="C7" i="22"/>
  <c r="B7" i="22"/>
  <c r="C6" i="22"/>
  <c r="B6" i="22"/>
  <c r="C5" i="22"/>
  <c r="B5" i="22"/>
  <c r="C4" i="22"/>
  <c r="B4" i="22"/>
  <c r="C3" i="22"/>
  <c r="B3" i="22"/>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14" i="21"/>
  <c r="B14" i="21"/>
  <c r="C13" i="21"/>
  <c r="B13" i="21"/>
  <c r="C12" i="21"/>
  <c r="B12" i="21"/>
  <c r="C11" i="21"/>
  <c r="B11" i="21"/>
  <c r="C10" i="21"/>
  <c r="B10" i="21"/>
  <c r="C9" i="21"/>
  <c r="B9" i="21"/>
  <c r="C8" i="21"/>
  <c r="B8" i="21"/>
  <c r="C7" i="21"/>
  <c r="B7" i="21"/>
  <c r="C6" i="21"/>
  <c r="B6" i="21"/>
  <c r="C5" i="21"/>
  <c r="B5" i="21"/>
  <c r="C4" i="21"/>
  <c r="B4" i="21"/>
  <c r="C3" i="21"/>
  <c r="B3" i="21"/>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C14" i="20"/>
  <c r="B14" i="20"/>
  <c r="C13" i="20"/>
  <c r="B13" i="20"/>
  <c r="C12" i="20"/>
  <c r="B12" i="20"/>
  <c r="C11" i="20"/>
  <c r="B11" i="20"/>
  <c r="C10" i="20"/>
  <c r="B10" i="20"/>
  <c r="C9" i="20"/>
  <c r="B9" i="20"/>
  <c r="C8" i="20"/>
  <c r="B8" i="20"/>
  <c r="C7" i="20"/>
  <c r="B7" i="20"/>
  <c r="C6" i="20"/>
  <c r="B6" i="20"/>
  <c r="C5" i="20"/>
  <c r="B5" i="20"/>
  <c r="C4" i="20"/>
  <c r="B4" i="20"/>
  <c r="C3" i="20"/>
  <c r="B3" i="20"/>
  <c r="C43" i="19"/>
  <c r="B43" i="19"/>
  <c r="C42" i="19"/>
  <c r="B42" i="19"/>
  <c r="C41" i="19"/>
  <c r="B41" i="19"/>
  <c r="C40" i="19"/>
  <c r="B40" i="19"/>
  <c r="C39" i="19"/>
  <c r="B39" i="19"/>
  <c r="C38" i="19"/>
  <c r="B38" i="19"/>
  <c r="C37" i="19"/>
  <c r="B37" i="19"/>
  <c r="C36" i="19"/>
  <c r="B36" i="19"/>
  <c r="C35" i="19"/>
  <c r="B35" i="19"/>
  <c r="C34" i="19"/>
  <c r="B34" i="19"/>
  <c r="C33" i="19"/>
  <c r="B33" i="19"/>
  <c r="C32" i="19"/>
  <c r="B32" i="19"/>
  <c r="C31" i="19"/>
  <c r="B31" i="19"/>
  <c r="C30" i="19"/>
  <c r="B30" i="19"/>
  <c r="C29" i="19"/>
  <c r="B29" i="19"/>
  <c r="C28" i="19"/>
  <c r="B28" i="19"/>
  <c r="C27" i="19"/>
  <c r="B27" i="19"/>
  <c r="C26" i="19"/>
  <c r="B26" i="19"/>
  <c r="C25" i="19"/>
  <c r="B25" i="19"/>
  <c r="C24" i="19"/>
  <c r="B24" i="19"/>
  <c r="C23" i="19"/>
  <c r="B23" i="19"/>
  <c r="C22" i="19"/>
  <c r="B22" i="19"/>
  <c r="C21" i="19"/>
  <c r="B21" i="19"/>
  <c r="C20" i="19"/>
  <c r="B20" i="19"/>
  <c r="C19" i="19"/>
  <c r="B19" i="19"/>
  <c r="C18" i="19"/>
  <c r="B18" i="19"/>
  <c r="C17" i="19"/>
  <c r="B17" i="19"/>
  <c r="C16" i="19"/>
  <c r="B16" i="19"/>
  <c r="C15" i="19"/>
  <c r="B15" i="19"/>
  <c r="C14" i="19"/>
  <c r="B14" i="19"/>
  <c r="C13" i="19"/>
  <c r="B13" i="19"/>
  <c r="C12" i="19"/>
  <c r="B12" i="19"/>
  <c r="C11" i="19"/>
  <c r="B11" i="19"/>
  <c r="C10" i="19"/>
  <c r="B10" i="19"/>
  <c r="C9" i="19"/>
  <c r="B9" i="19"/>
  <c r="C8" i="19"/>
  <c r="B8" i="19"/>
  <c r="C7" i="19"/>
  <c r="B7" i="19"/>
  <c r="C6" i="19"/>
  <c r="B6" i="19"/>
  <c r="C5" i="19"/>
  <c r="B5" i="19"/>
  <c r="C4" i="19"/>
  <c r="B4" i="19"/>
  <c r="C3" i="19"/>
  <c r="B3" i="19"/>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C28" i="18"/>
  <c r="B28" i="18"/>
  <c r="C27" i="18"/>
  <c r="B27" i="18"/>
  <c r="C26" i="18"/>
  <c r="B26" i="18"/>
  <c r="C25" i="18"/>
  <c r="B25" i="18"/>
  <c r="C24" i="18"/>
  <c r="B24" i="18"/>
  <c r="C23" i="18"/>
  <c r="B23" i="18"/>
  <c r="C22" i="18"/>
  <c r="B22" i="18"/>
  <c r="C21" i="18"/>
  <c r="B21" i="18"/>
  <c r="C20" i="18"/>
  <c r="B20" i="18"/>
  <c r="C19" i="18"/>
  <c r="B19" i="18"/>
  <c r="C18" i="18"/>
  <c r="B18" i="18"/>
  <c r="C17" i="18"/>
  <c r="B17" i="18"/>
  <c r="C16" i="18"/>
  <c r="B16" i="18"/>
  <c r="C15" i="18"/>
  <c r="B15" i="18"/>
  <c r="C14" i="18"/>
  <c r="B14" i="18"/>
  <c r="C13" i="18"/>
  <c r="B13" i="18"/>
  <c r="C12" i="18"/>
  <c r="B12" i="18"/>
  <c r="C11" i="18"/>
  <c r="B11" i="18"/>
  <c r="C10" i="18"/>
  <c r="B10" i="18"/>
  <c r="C9" i="18"/>
  <c r="B9" i="18"/>
  <c r="C8" i="18"/>
  <c r="B8" i="18"/>
  <c r="C7" i="18"/>
  <c r="B7" i="18"/>
  <c r="C6" i="18"/>
  <c r="B6" i="18"/>
  <c r="C5" i="18"/>
  <c r="B5" i="18"/>
  <c r="C4" i="18"/>
  <c r="B4" i="18"/>
  <c r="C3" i="18"/>
  <c r="B3" i="18"/>
  <c r="C43" i="17"/>
  <c r="B43" i="17"/>
  <c r="C42" i="17"/>
  <c r="B42" i="17"/>
  <c r="C41" i="17"/>
  <c r="B41" i="17"/>
  <c r="C40" i="17"/>
  <c r="B40" i="17"/>
  <c r="C39" i="17"/>
  <c r="B39" i="17"/>
  <c r="C38" i="17"/>
  <c r="B38" i="17"/>
  <c r="C37" i="17"/>
  <c r="B37" i="17"/>
  <c r="C36" i="17"/>
  <c r="B36" i="17"/>
  <c r="C35" i="17"/>
  <c r="B35" i="17"/>
  <c r="C34" i="17"/>
  <c r="B34" i="17"/>
  <c r="C33" i="17"/>
  <c r="B33" i="17"/>
  <c r="C32" i="17"/>
  <c r="B32" i="17"/>
  <c r="C31" i="17"/>
  <c r="B31" i="17"/>
  <c r="C30" i="17"/>
  <c r="B30" i="17"/>
  <c r="C29" i="17"/>
  <c r="B29" i="17"/>
  <c r="C28" i="17"/>
  <c r="B28" i="17"/>
  <c r="C27" i="17"/>
  <c r="B27" i="17"/>
  <c r="C26" i="17"/>
  <c r="B26" i="17"/>
  <c r="C25" i="17"/>
  <c r="B25" i="17"/>
  <c r="C24" i="17"/>
  <c r="B24" i="17"/>
  <c r="C23" i="17"/>
  <c r="B23" i="17"/>
  <c r="C22" i="17"/>
  <c r="B22" i="17"/>
  <c r="C21" i="17"/>
  <c r="B21" i="17"/>
  <c r="C20" i="17"/>
  <c r="B20" i="17"/>
  <c r="C19" i="17"/>
  <c r="B19" i="17"/>
  <c r="C18" i="17"/>
  <c r="B18" i="17"/>
  <c r="C17" i="17"/>
  <c r="B17" i="17"/>
  <c r="C16" i="17"/>
  <c r="B16" i="17"/>
  <c r="C15" i="17"/>
  <c r="B15" i="17"/>
  <c r="C14" i="17"/>
  <c r="B14" i="17"/>
  <c r="C13" i="17"/>
  <c r="B13" i="17"/>
  <c r="C12" i="17"/>
  <c r="B12" i="17"/>
  <c r="C11" i="17"/>
  <c r="B11" i="17"/>
  <c r="C10" i="17"/>
  <c r="B10" i="17"/>
  <c r="C9" i="17"/>
  <c r="B9" i="17"/>
  <c r="C8" i="17"/>
  <c r="B8" i="17"/>
  <c r="C7" i="17"/>
  <c r="B7" i="17"/>
  <c r="C6" i="17"/>
  <c r="B6" i="17"/>
  <c r="C5" i="17"/>
  <c r="B5" i="17"/>
  <c r="C4" i="17"/>
  <c r="B4" i="17"/>
  <c r="C3" i="17"/>
  <c r="B3" i="17"/>
  <c r="C43" i="16"/>
  <c r="B43" i="16"/>
  <c r="C42" i="16"/>
  <c r="B42" i="16"/>
  <c r="C41" i="16"/>
  <c r="B41" i="16"/>
  <c r="C40" i="16"/>
  <c r="B40" i="16"/>
  <c r="C39" i="16"/>
  <c r="B39" i="16"/>
  <c r="C38" i="16"/>
  <c r="B38" i="16"/>
  <c r="C37" i="16"/>
  <c r="B37" i="16"/>
  <c r="C36" i="16"/>
  <c r="B36" i="16"/>
  <c r="C35" i="16"/>
  <c r="B35" i="16"/>
  <c r="C34" i="16"/>
  <c r="B34" i="16"/>
  <c r="C33" i="16"/>
  <c r="B33" i="16"/>
  <c r="C32" i="16"/>
  <c r="B32" i="16"/>
  <c r="C31" i="16"/>
  <c r="B31" i="16"/>
  <c r="C30" i="16"/>
  <c r="B30" i="16"/>
  <c r="C29" i="16"/>
  <c r="B29" i="16"/>
  <c r="C28" i="16"/>
  <c r="B28" i="16"/>
  <c r="C27" i="16"/>
  <c r="B27" i="16"/>
  <c r="C26" i="16"/>
  <c r="B26" i="16"/>
  <c r="C25" i="16"/>
  <c r="B25" i="16"/>
  <c r="C24" i="16"/>
  <c r="B24" i="16"/>
  <c r="C23" i="16"/>
  <c r="B23" i="16"/>
  <c r="C22" i="16"/>
  <c r="B22" i="16"/>
  <c r="C21" i="16"/>
  <c r="B21" i="16"/>
  <c r="C20" i="16"/>
  <c r="B20" i="16"/>
  <c r="C19" i="16"/>
  <c r="B19" i="16"/>
  <c r="C18" i="16"/>
  <c r="B18" i="16"/>
  <c r="C17" i="16"/>
  <c r="B17" i="16"/>
  <c r="C16" i="16"/>
  <c r="B16" i="16"/>
  <c r="C15" i="16"/>
  <c r="B15" i="16"/>
  <c r="C14" i="16"/>
  <c r="B14" i="16"/>
  <c r="C13" i="16"/>
  <c r="B13" i="16"/>
  <c r="C12" i="16"/>
  <c r="B12" i="16"/>
  <c r="C11" i="16"/>
  <c r="B11" i="16"/>
  <c r="C10" i="16"/>
  <c r="B10" i="16"/>
  <c r="C9" i="16"/>
  <c r="B9" i="16"/>
  <c r="C8" i="16"/>
  <c r="B8" i="16"/>
  <c r="C7" i="16"/>
  <c r="B7" i="16"/>
  <c r="C6" i="16"/>
  <c r="B6" i="16"/>
  <c r="C5" i="16"/>
  <c r="B5" i="16"/>
  <c r="C4" i="16"/>
  <c r="B4" i="16"/>
  <c r="C3" i="16"/>
  <c r="B3" i="16"/>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C4" i="15"/>
  <c r="B4" i="15"/>
  <c r="C3" i="15"/>
  <c r="B3" i="15"/>
  <c r="C43" i="14"/>
  <c r="B43" i="14"/>
  <c r="C42" i="14"/>
  <c r="B42" i="14"/>
  <c r="C41" i="14"/>
  <c r="B41" i="14"/>
  <c r="C40" i="14"/>
  <c r="B40" i="14"/>
  <c r="C39" i="14"/>
  <c r="B39" i="14"/>
  <c r="C38" i="14"/>
  <c r="B38" i="14"/>
  <c r="C37" i="14"/>
  <c r="B37" i="14"/>
  <c r="C36" i="14"/>
  <c r="B36" i="14"/>
  <c r="C35" i="14"/>
  <c r="B35" i="14"/>
  <c r="C34" i="14"/>
  <c r="B34" i="14"/>
  <c r="C33" i="14"/>
  <c r="B33" i="14"/>
  <c r="C32" i="14"/>
  <c r="B32" i="14"/>
  <c r="C31" i="14"/>
  <c r="B31" i="14"/>
  <c r="C30" i="14"/>
  <c r="B30" i="14"/>
  <c r="C29" i="14"/>
  <c r="B29" i="14"/>
  <c r="C28" i="14"/>
  <c r="B28" i="14"/>
  <c r="C27" i="14"/>
  <c r="B27" i="14"/>
  <c r="C26" i="14"/>
  <c r="B26" i="14"/>
  <c r="C25" i="14"/>
  <c r="B25" i="14"/>
  <c r="C24" i="14"/>
  <c r="B24" i="14"/>
  <c r="C23" i="14"/>
  <c r="B23" i="14"/>
  <c r="C22" i="14"/>
  <c r="B22" i="14"/>
  <c r="C21" i="14"/>
  <c r="B21" i="14"/>
  <c r="C20" i="14"/>
  <c r="B20" i="14"/>
  <c r="C19" i="14"/>
  <c r="B19" i="14"/>
  <c r="C18" i="14"/>
  <c r="B18" i="14"/>
  <c r="C17" i="14"/>
  <c r="B17" i="14"/>
  <c r="C16" i="14"/>
  <c r="B16" i="14"/>
  <c r="C15" i="14"/>
  <c r="B15" i="14"/>
  <c r="C14" i="14"/>
  <c r="B14" i="14"/>
  <c r="C13" i="14"/>
  <c r="B13" i="14"/>
  <c r="C12" i="14"/>
  <c r="B12" i="14"/>
  <c r="C11" i="14"/>
  <c r="B11" i="14"/>
  <c r="C10" i="14"/>
  <c r="B10" i="14"/>
  <c r="C9" i="14"/>
  <c r="B9" i="14"/>
  <c r="C8" i="14"/>
  <c r="B8" i="14"/>
  <c r="C7" i="14"/>
  <c r="B7" i="14"/>
  <c r="C6" i="14"/>
  <c r="B6" i="14"/>
  <c r="C5" i="14"/>
  <c r="B5" i="14"/>
  <c r="C4" i="14"/>
  <c r="B4" i="14"/>
  <c r="C3" i="14"/>
  <c r="B3" i="14"/>
  <c r="C43" i="13"/>
  <c r="B43" i="13"/>
  <c r="C42" i="13"/>
  <c r="B42" i="13"/>
  <c r="C41" i="13"/>
  <c r="B41" i="13"/>
  <c r="C40" i="13"/>
  <c r="B40" i="13"/>
  <c r="C39" i="13"/>
  <c r="B39" i="13"/>
  <c r="C38" i="13"/>
  <c r="B38" i="13"/>
  <c r="C37" i="13"/>
  <c r="B37" i="13"/>
  <c r="C36" i="13"/>
  <c r="B36" i="13"/>
  <c r="C35" i="13"/>
  <c r="B35" i="13"/>
  <c r="C34" i="13"/>
  <c r="B34" i="13"/>
  <c r="C33" i="13"/>
  <c r="B33" i="13"/>
  <c r="C32" i="13"/>
  <c r="B32" i="13"/>
  <c r="C31" i="13"/>
  <c r="B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C17" i="13"/>
  <c r="B17" i="13"/>
  <c r="C16" i="13"/>
  <c r="B16" i="13"/>
  <c r="C15" i="13"/>
  <c r="B15" i="13"/>
  <c r="C14" i="13"/>
  <c r="B14" i="13"/>
  <c r="C13" i="13"/>
  <c r="B13" i="13"/>
  <c r="C12" i="13"/>
  <c r="B12" i="13"/>
  <c r="C11" i="13"/>
  <c r="B11" i="13"/>
  <c r="C10" i="13"/>
  <c r="B10" i="13"/>
  <c r="C9" i="13"/>
  <c r="B9" i="13"/>
  <c r="C8" i="13"/>
  <c r="B8" i="13"/>
  <c r="C7" i="13"/>
  <c r="B7" i="13"/>
  <c r="C6" i="13"/>
  <c r="B6" i="13"/>
  <c r="C5" i="13"/>
  <c r="B5" i="13"/>
  <c r="C4" i="13"/>
  <c r="B4" i="13"/>
  <c r="C3" i="13"/>
  <c r="B3" i="13"/>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C3" i="12"/>
  <c r="B3" i="12"/>
  <c r="C43" i="11"/>
  <c r="B43" i="11"/>
  <c r="C42" i="11"/>
  <c r="B42" i="11"/>
  <c r="C41" i="11"/>
  <c r="B41" i="11"/>
  <c r="C40" i="11"/>
  <c r="B40" i="11"/>
  <c r="C39" i="11"/>
  <c r="B39" i="11"/>
  <c r="C38" i="11"/>
  <c r="B38" i="11"/>
  <c r="C37" i="11"/>
  <c r="B37" i="11"/>
  <c r="C36" i="11"/>
  <c r="B36" i="11"/>
  <c r="C35" i="11"/>
  <c r="B35" i="11"/>
  <c r="C34" i="11"/>
  <c r="B34" i="11"/>
  <c r="C33" i="11"/>
  <c r="B33" i="11"/>
  <c r="C32" i="11"/>
  <c r="B32" i="11"/>
  <c r="C31" i="11"/>
  <c r="B31" i="11"/>
  <c r="C30" i="11"/>
  <c r="B30" i="11"/>
  <c r="C29" i="11"/>
  <c r="B29" i="11"/>
  <c r="C28" i="11"/>
  <c r="B28" i="11"/>
  <c r="C27" i="11"/>
  <c r="B27" i="11"/>
  <c r="C26" i="11"/>
  <c r="B26" i="11"/>
  <c r="C25" i="11"/>
  <c r="B25" i="11"/>
  <c r="C24" i="11"/>
  <c r="B24" i="11"/>
  <c r="C23" i="11"/>
  <c r="B23" i="11"/>
  <c r="C22" i="11"/>
  <c r="B22" i="11"/>
  <c r="C21" i="11"/>
  <c r="B21" i="11"/>
  <c r="C20" i="11"/>
  <c r="B20" i="11"/>
  <c r="C19" i="11"/>
  <c r="B19" i="11"/>
  <c r="C18" i="11"/>
  <c r="B18" i="11"/>
  <c r="C17" i="11"/>
  <c r="B17" i="11"/>
  <c r="C16" i="11"/>
  <c r="B16" i="11"/>
  <c r="C15" i="11"/>
  <c r="B15" i="11"/>
  <c r="C14" i="11"/>
  <c r="B14" i="11"/>
  <c r="C13" i="11"/>
  <c r="B13" i="11"/>
  <c r="C12" i="11"/>
  <c r="B12" i="11"/>
  <c r="C11" i="11"/>
  <c r="B11" i="11"/>
  <c r="C10" i="11"/>
  <c r="B10" i="11"/>
  <c r="C9" i="11"/>
  <c r="B9" i="11"/>
  <c r="C8" i="11"/>
  <c r="B8" i="11"/>
  <c r="C7" i="11"/>
  <c r="B7" i="11"/>
  <c r="C6" i="11"/>
  <c r="B6" i="11"/>
  <c r="C5" i="11"/>
  <c r="B5" i="11"/>
  <c r="C4" i="11"/>
  <c r="B4" i="11"/>
  <c r="C3" i="11"/>
  <c r="B3" i="11"/>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C4" i="10"/>
  <c r="B4" i="10"/>
  <c r="C3" i="10"/>
  <c r="B3" i="10"/>
  <c r="C43" i="9"/>
  <c r="B43" i="9"/>
  <c r="C42" i="9"/>
  <c r="B42" i="9"/>
  <c r="C41" i="9"/>
  <c r="B41" i="9"/>
  <c r="C40" i="9"/>
  <c r="B40" i="9"/>
  <c r="C39" i="9"/>
  <c r="B39" i="9"/>
  <c r="C38" i="9"/>
  <c r="B38" i="9"/>
  <c r="C37" i="9"/>
  <c r="B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C9" i="9"/>
  <c r="B9" i="9"/>
  <c r="C8" i="9"/>
  <c r="B8" i="9"/>
  <c r="C7" i="9"/>
  <c r="B7" i="9"/>
  <c r="C6" i="9"/>
  <c r="B6" i="9"/>
  <c r="C5" i="9"/>
  <c r="B5" i="9"/>
  <c r="C4" i="9"/>
  <c r="B4" i="9"/>
  <c r="C3" i="9"/>
  <c r="B3" i="9"/>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C3" i="8"/>
  <c r="B3" i="8"/>
  <c r="C43" i="7"/>
  <c r="B43" i="7"/>
  <c r="C42" i="7"/>
  <c r="B42" i="7"/>
  <c r="C41" i="7"/>
  <c r="B41" i="7"/>
  <c r="C40" i="7"/>
  <c r="B40" i="7"/>
  <c r="C39" i="7"/>
  <c r="B39" i="7"/>
  <c r="C38" i="7"/>
  <c r="B38" i="7"/>
  <c r="C37" i="7"/>
  <c r="B37" i="7"/>
  <c r="C36" i="7"/>
  <c r="B36" i="7"/>
  <c r="C35" i="7"/>
  <c r="B35" i="7"/>
  <c r="C34" i="7"/>
  <c r="B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C6" i="7"/>
  <c r="B6" i="7"/>
  <c r="C5" i="7"/>
  <c r="B5" i="7"/>
  <c r="C4" i="7"/>
  <c r="B4" i="7"/>
  <c r="C3" i="7"/>
  <c r="B3" i="7"/>
  <c r="C43" i="6"/>
  <c r="B43" i="6"/>
  <c r="C42" i="6"/>
  <c r="B42" i="6"/>
  <c r="C41" i="6"/>
  <c r="B41" i="6"/>
  <c r="C40" i="6"/>
  <c r="B40" i="6"/>
  <c r="C39" i="6"/>
  <c r="B39" i="6"/>
  <c r="C38" i="6"/>
  <c r="B38" i="6"/>
  <c r="C37" i="6"/>
  <c r="B37" i="6"/>
  <c r="C36" i="6"/>
  <c r="B36" i="6"/>
  <c r="C35" i="6"/>
  <c r="B35" i="6"/>
  <c r="C34" i="6"/>
  <c r="B34" i="6"/>
  <c r="C33" i="6"/>
  <c r="B33" i="6"/>
  <c r="C32" i="6"/>
  <c r="B32" i="6"/>
  <c r="C31" i="6"/>
  <c r="B31" i="6"/>
  <c r="C30" i="6"/>
  <c r="B30" i="6"/>
  <c r="C29" i="6"/>
  <c r="B29" i="6"/>
  <c r="C28" i="6"/>
  <c r="B28" i="6"/>
  <c r="C27" i="6"/>
  <c r="B27" i="6"/>
  <c r="C26" i="6"/>
  <c r="B26" i="6"/>
  <c r="C25" i="6"/>
  <c r="B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C10" i="6"/>
  <c r="B10" i="6"/>
  <c r="C9" i="6"/>
  <c r="B9" i="6"/>
  <c r="C8" i="6"/>
  <c r="B8" i="6"/>
  <c r="C7" i="6"/>
  <c r="B7" i="6"/>
  <c r="C6" i="6"/>
  <c r="B6" i="6"/>
  <c r="C5" i="6"/>
  <c r="B5" i="6"/>
  <c r="C4" i="6"/>
  <c r="B4" i="6"/>
  <c r="C3" i="6"/>
  <c r="B3" i="6"/>
  <c r="C43" i="5"/>
  <c r="B43" i="5"/>
  <c r="C42" i="5"/>
  <c r="B42" i="5"/>
  <c r="C41" i="5"/>
  <c r="B41" i="5"/>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B9" i="5"/>
  <c r="C8" i="5"/>
  <c r="B8" i="5"/>
  <c r="C7" i="5"/>
  <c r="B7" i="5"/>
  <c r="C6" i="5"/>
  <c r="B6" i="5"/>
  <c r="C5" i="5"/>
  <c r="B5" i="5"/>
  <c r="C4" i="5"/>
  <c r="B4" i="5"/>
  <c r="C3" i="5"/>
  <c r="B3" i="5"/>
  <c r="C43" i="4"/>
  <c r="B43" i="4"/>
  <c r="C42" i="4"/>
  <c r="B42" i="4"/>
  <c r="C41" i="4"/>
  <c r="B41" i="4"/>
  <c r="C40" i="4"/>
  <c r="B40" i="4"/>
  <c r="C39" i="4"/>
  <c r="B39" i="4"/>
  <c r="C38" i="4"/>
  <c r="B38" i="4"/>
  <c r="C37" i="4"/>
  <c r="B37" i="4"/>
  <c r="C36" i="4"/>
  <c r="B36" i="4"/>
  <c r="C35" i="4"/>
  <c r="B35" i="4"/>
  <c r="C34" i="4"/>
  <c r="B34" i="4"/>
  <c r="C33" i="4"/>
  <c r="B33" i="4"/>
  <c r="C32" i="4"/>
  <c r="B32" i="4"/>
  <c r="C31" i="4"/>
  <c r="B31" i="4"/>
  <c r="C30" i="4"/>
  <c r="B30" i="4"/>
  <c r="C29" i="4"/>
  <c r="B29" i="4"/>
  <c r="C28" i="4"/>
  <c r="B28" i="4"/>
  <c r="C27" i="4"/>
  <c r="B27" i="4"/>
  <c r="C26" i="4"/>
  <c r="B26" i="4"/>
  <c r="C25" i="4"/>
  <c r="B25" i="4"/>
  <c r="C24" i="4"/>
  <c r="B24" i="4"/>
  <c r="C23" i="4"/>
  <c r="B23" i="4"/>
  <c r="C22" i="4"/>
  <c r="B22" i="4"/>
  <c r="C21" i="4"/>
  <c r="B21" i="4"/>
  <c r="C20" i="4"/>
  <c r="B20" i="4"/>
  <c r="C19" i="4"/>
  <c r="B19" i="4"/>
  <c r="C18" i="4"/>
  <c r="B18" i="4"/>
  <c r="C17" i="4"/>
  <c r="B17" i="4"/>
  <c r="C16" i="4"/>
  <c r="B16" i="4"/>
  <c r="C15" i="4"/>
  <c r="B15" i="4"/>
  <c r="C14" i="4"/>
  <c r="B14" i="4"/>
  <c r="C13" i="4"/>
  <c r="B13" i="4"/>
  <c r="C12" i="4"/>
  <c r="B12" i="4"/>
  <c r="C11" i="4"/>
  <c r="B11" i="4"/>
  <c r="C10" i="4"/>
  <c r="B10" i="4"/>
  <c r="C9" i="4"/>
  <c r="B9" i="4"/>
  <c r="C8" i="4"/>
  <c r="B8" i="4"/>
  <c r="C7" i="4"/>
  <c r="B7" i="4"/>
  <c r="C6" i="4"/>
  <c r="B6" i="4"/>
  <c r="C5" i="4"/>
  <c r="B5" i="4"/>
  <c r="C4" i="4"/>
  <c r="B4" i="4"/>
  <c r="C3" i="4"/>
  <c r="B3" i="4"/>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3" i="3"/>
  <c r="AV15" i="1"/>
  <c r="CE15" i="1"/>
  <c r="CE14" i="1"/>
  <c r="AK14" i="1" s="1"/>
  <c r="CE13" i="1"/>
  <c r="AK13" i="1" s="1"/>
  <c r="CE12" i="1"/>
  <c r="AK12" i="1" s="1"/>
  <c r="CE11" i="1"/>
  <c r="CE10" i="1"/>
  <c r="CE9" i="1"/>
  <c r="AK9" i="1" s="1"/>
  <c r="CE8" i="1"/>
  <c r="AK8" i="1" s="1"/>
  <c r="CE7" i="1"/>
  <c r="CE6" i="1"/>
  <c r="CD15" i="1"/>
  <c r="AJ15" i="1" s="1"/>
  <c r="CD14" i="1"/>
  <c r="AJ14" i="1" s="1"/>
  <c r="CD13" i="1"/>
  <c r="AJ13" i="1" s="1"/>
  <c r="CD12" i="1"/>
  <c r="AJ12" i="1" s="1"/>
  <c r="CD11" i="1"/>
  <c r="AJ11" i="1" s="1"/>
  <c r="CD10" i="1"/>
  <c r="AJ10" i="1" s="1"/>
  <c r="CD9" i="1"/>
  <c r="AJ9" i="1" s="1"/>
  <c r="CD8" i="1"/>
  <c r="AJ8" i="1" s="1"/>
  <c r="CD7" i="1"/>
  <c r="AJ7" i="1" s="1"/>
  <c r="CD6" i="1"/>
  <c r="AJ6" i="1" s="1"/>
  <c r="CC15" i="1"/>
  <c r="CC14" i="1"/>
  <c r="CC13" i="1"/>
  <c r="AI13" i="1" s="1"/>
  <c r="CC12" i="1"/>
  <c r="AI12" i="1" s="1"/>
  <c r="CC11" i="1"/>
  <c r="CC10" i="1"/>
  <c r="CC9" i="1"/>
  <c r="AI9" i="1" s="1"/>
  <c r="CC8" i="1"/>
  <c r="AI8" i="1" s="1"/>
  <c r="CC7" i="1"/>
  <c r="CC6" i="1"/>
  <c r="CB15" i="1"/>
  <c r="AH15" i="1" s="1"/>
  <c r="CB14" i="1"/>
  <c r="AH14" i="1" s="1"/>
  <c r="CB13" i="1"/>
  <c r="AH13" i="1" s="1"/>
  <c r="CB12" i="1"/>
  <c r="AH12" i="1" s="1"/>
  <c r="CB11" i="1"/>
  <c r="AH11" i="1" s="1"/>
  <c r="CB10" i="1"/>
  <c r="AH10" i="1" s="1"/>
  <c r="CB9" i="1"/>
  <c r="AH9" i="1" s="1"/>
  <c r="CB8" i="1"/>
  <c r="AH8" i="1" s="1"/>
  <c r="CB7" i="1"/>
  <c r="AH7" i="1" s="1"/>
  <c r="CB6" i="1"/>
  <c r="AH6" i="1" s="1"/>
  <c r="CA15" i="1"/>
  <c r="CA14" i="1"/>
  <c r="CA13" i="1"/>
  <c r="AG13" i="1" s="1"/>
  <c r="CA12" i="1"/>
  <c r="AG12" i="1" s="1"/>
  <c r="CA11" i="1"/>
  <c r="CA10" i="1"/>
  <c r="AG10" i="1" s="1"/>
  <c r="CA9" i="1"/>
  <c r="AG9" i="1" s="1"/>
  <c r="CA8" i="1"/>
  <c r="AG8" i="1" s="1"/>
  <c r="CA7" i="1"/>
  <c r="CA6" i="1"/>
  <c r="BZ15" i="1"/>
  <c r="AF15" i="1" s="1"/>
  <c r="BZ14" i="1"/>
  <c r="AF14" i="1" s="1"/>
  <c r="BZ13" i="1"/>
  <c r="AF13" i="1" s="1"/>
  <c r="BZ12" i="1"/>
  <c r="AF12" i="1" s="1"/>
  <c r="BZ11" i="1"/>
  <c r="AF11" i="1" s="1"/>
  <c r="BZ10" i="1"/>
  <c r="AF10" i="1" s="1"/>
  <c r="BZ9" i="1"/>
  <c r="AF9" i="1" s="1"/>
  <c r="BZ8" i="1"/>
  <c r="AF8" i="1" s="1"/>
  <c r="BZ7" i="1"/>
  <c r="AF7" i="1" s="1"/>
  <c r="BZ6" i="1"/>
  <c r="AF6" i="1" s="1"/>
  <c r="BY15" i="1"/>
  <c r="BY14" i="1"/>
  <c r="BY13" i="1"/>
  <c r="AE13" i="1" s="1"/>
  <c r="BY12" i="1"/>
  <c r="AE12" i="1" s="1"/>
  <c r="BY11" i="1"/>
  <c r="BY10" i="1"/>
  <c r="BY9" i="1"/>
  <c r="AE9" i="1" s="1"/>
  <c r="BY8" i="1"/>
  <c r="AE8" i="1" s="1"/>
  <c r="BY7" i="1"/>
  <c r="BY6" i="1"/>
  <c r="BX15" i="1"/>
  <c r="AD15" i="1" s="1"/>
  <c r="BX14" i="1"/>
  <c r="AD14" i="1" s="1"/>
  <c r="BX13" i="1"/>
  <c r="AD13" i="1" s="1"/>
  <c r="BX12" i="1"/>
  <c r="AD12" i="1" s="1"/>
  <c r="BX11" i="1"/>
  <c r="AD11" i="1" s="1"/>
  <c r="BX10" i="1"/>
  <c r="AD10" i="1" s="1"/>
  <c r="BX9" i="1"/>
  <c r="AD9" i="1" s="1"/>
  <c r="BX8" i="1"/>
  <c r="AD8" i="1" s="1"/>
  <c r="BX7" i="1"/>
  <c r="AD7" i="1" s="1"/>
  <c r="BX6" i="1"/>
  <c r="AD6" i="1" s="1"/>
  <c r="BW15" i="1"/>
  <c r="AC15" i="1" s="1"/>
  <c r="BW14" i="1"/>
  <c r="AC14" i="1" s="1"/>
  <c r="BW13" i="1"/>
  <c r="AC13" i="1" s="1"/>
  <c r="BW12" i="1"/>
  <c r="AC12" i="1" s="1"/>
  <c r="BW11" i="1"/>
  <c r="AC11" i="1" s="1"/>
  <c r="BW10" i="1"/>
  <c r="AC10" i="1" s="1"/>
  <c r="BW9" i="1"/>
  <c r="AC9" i="1" s="1"/>
  <c r="BW8" i="1"/>
  <c r="AC8" i="1" s="1"/>
  <c r="BW7" i="1"/>
  <c r="AC7" i="1" s="1"/>
  <c r="BW6" i="1"/>
  <c r="AC6" i="1" s="1"/>
  <c r="BV15" i="1"/>
  <c r="AB15" i="1" s="1"/>
  <c r="BV14" i="1"/>
  <c r="AB14" i="1" s="1"/>
  <c r="BV13" i="1"/>
  <c r="AB13" i="1" s="1"/>
  <c r="BV12" i="1"/>
  <c r="AB12" i="1" s="1"/>
  <c r="BV11" i="1"/>
  <c r="AB11" i="1" s="1"/>
  <c r="BV10" i="1"/>
  <c r="AB10" i="1" s="1"/>
  <c r="BV9" i="1"/>
  <c r="AB9" i="1" s="1"/>
  <c r="BV8" i="1"/>
  <c r="AB8" i="1" s="1"/>
  <c r="BV7" i="1"/>
  <c r="AB7" i="1" s="1"/>
  <c r="BV6" i="1"/>
  <c r="AB6" i="1" s="1"/>
  <c r="BU15" i="1"/>
  <c r="AA15" i="1" s="1"/>
  <c r="BU14" i="1"/>
  <c r="AA14" i="1" s="1"/>
  <c r="BU13" i="1"/>
  <c r="AA13" i="1" s="1"/>
  <c r="BU12" i="1"/>
  <c r="AA12" i="1" s="1"/>
  <c r="BU11" i="1"/>
  <c r="AA11" i="1" s="1"/>
  <c r="BU10" i="1"/>
  <c r="AA10" i="1" s="1"/>
  <c r="BU9" i="1"/>
  <c r="AA9" i="1" s="1"/>
  <c r="BU8" i="1"/>
  <c r="AA8" i="1" s="1"/>
  <c r="BU7" i="1"/>
  <c r="AA7" i="1" s="1"/>
  <c r="BU6" i="1"/>
  <c r="AA6" i="1" s="1"/>
  <c r="BT15" i="1"/>
  <c r="Z15" i="1" s="1"/>
  <c r="BT14" i="1"/>
  <c r="Z14" i="1" s="1"/>
  <c r="BT13" i="1"/>
  <c r="Z13" i="1" s="1"/>
  <c r="BT12" i="1"/>
  <c r="Z12" i="1" s="1"/>
  <c r="BT11" i="1"/>
  <c r="Z11" i="1" s="1"/>
  <c r="BT10" i="1"/>
  <c r="Z10" i="1" s="1"/>
  <c r="BT9" i="1"/>
  <c r="Z9" i="1" s="1"/>
  <c r="BT8" i="1"/>
  <c r="Z8" i="1" s="1"/>
  <c r="BT7" i="1"/>
  <c r="Z7" i="1" s="1"/>
  <c r="BT6" i="1"/>
  <c r="Z6" i="1" s="1"/>
  <c r="BS15" i="1"/>
  <c r="Y15" i="1" s="1"/>
  <c r="BS14" i="1"/>
  <c r="Y14" i="1" s="1"/>
  <c r="BS13" i="1"/>
  <c r="Y13" i="1" s="1"/>
  <c r="BS12" i="1"/>
  <c r="Y12" i="1" s="1"/>
  <c r="BS11" i="1"/>
  <c r="Y11" i="1" s="1"/>
  <c r="BS10" i="1"/>
  <c r="Y10" i="1" s="1"/>
  <c r="BS9" i="1"/>
  <c r="Y9" i="1" s="1"/>
  <c r="BS8" i="1"/>
  <c r="Y8" i="1" s="1"/>
  <c r="BS7" i="1"/>
  <c r="Y7" i="1" s="1"/>
  <c r="BS6" i="1"/>
  <c r="Y6" i="1" s="1"/>
  <c r="BR15" i="1"/>
  <c r="X15" i="1" s="1"/>
  <c r="BR14" i="1"/>
  <c r="X14" i="1" s="1"/>
  <c r="BR13" i="1"/>
  <c r="X13" i="1" s="1"/>
  <c r="BR12" i="1"/>
  <c r="X12" i="1" s="1"/>
  <c r="BR11" i="1"/>
  <c r="X11" i="1" s="1"/>
  <c r="BR10" i="1"/>
  <c r="X10" i="1" s="1"/>
  <c r="BR9" i="1"/>
  <c r="X9" i="1" s="1"/>
  <c r="BR8" i="1"/>
  <c r="X8" i="1" s="1"/>
  <c r="BR7" i="1"/>
  <c r="X7" i="1" s="1"/>
  <c r="BR6" i="1"/>
  <c r="X6" i="1" s="1"/>
  <c r="BQ15" i="1"/>
  <c r="W15" i="1" s="1"/>
  <c r="BQ14" i="1"/>
  <c r="BQ13" i="1"/>
  <c r="W13" i="1" s="1"/>
  <c r="BQ12" i="1"/>
  <c r="W12" i="1" s="1"/>
  <c r="BQ11" i="1"/>
  <c r="W11" i="1" s="1"/>
  <c r="BQ10" i="1"/>
  <c r="BQ9" i="1"/>
  <c r="W9" i="1" s="1"/>
  <c r="BQ8" i="1"/>
  <c r="W8" i="1" s="1"/>
  <c r="BQ7" i="1"/>
  <c r="W7" i="1" s="1"/>
  <c r="BQ6" i="1"/>
  <c r="W6" i="1" s="1"/>
  <c r="BP15" i="1"/>
  <c r="V15" i="1" s="1"/>
  <c r="BP14" i="1"/>
  <c r="V14" i="1" s="1"/>
  <c r="BP13" i="1"/>
  <c r="V13" i="1" s="1"/>
  <c r="BP12" i="1"/>
  <c r="V12" i="1" s="1"/>
  <c r="BP11" i="1"/>
  <c r="V11" i="1" s="1"/>
  <c r="BP10" i="1"/>
  <c r="V10" i="1" s="1"/>
  <c r="BP9" i="1"/>
  <c r="V9" i="1" s="1"/>
  <c r="BP8" i="1"/>
  <c r="V8" i="1" s="1"/>
  <c r="BP7" i="1"/>
  <c r="V7" i="1" s="1"/>
  <c r="BP6" i="1"/>
  <c r="V6" i="1" s="1"/>
  <c r="BO15" i="1"/>
  <c r="U15" i="1" s="1"/>
  <c r="BO14" i="1"/>
  <c r="U14" i="1" s="1"/>
  <c r="BO13" i="1"/>
  <c r="U13" i="1" s="1"/>
  <c r="BO12" i="1"/>
  <c r="U12" i="1" s="1"/>
  <c r="BO11" i="1"/>
  <c r="U11" i="1" s="1"/>
  <c r="BO10" i="1"/>
  <c r="U10" i="1" s="1"/>
  <c r="BO9" i="1"/>
  <c r="U9" i="1" s="1"/>
  <c r="BO8" i="1"/>
  <c r="U8" i="1" s="1"/>
  <c r="BO7" i="1"/>
  <c r="U7" i="1" s="1"/>
  <c r="BO6" i="1"/>
  <c r="BN15" i="1"/>
  <c r="T15" i="1" s="1"/>
  <c r="BN14" i="1"/>
  <c r="T14" i="1" s="1"/>
  <c r="BN13" i="1"/>
  <c r="T13" i="1" s="1"/>
  <c r="BN12" i="1"/>
  <c r="T12" i="1" s="1"/>
  <c r="BN11" i="1"/>
  <c r="T11" i="1" s="1"/>
  <c r="BN10" i="1"/>
  <c r="T10" i="1" s="1"/>
  <c r="BN9" i="1"/>
  <c r="T9" i="1" s="1"/>
  <c r="BN8" i="1"/>
  <c r="T8" i="1" s="1"/>
  <c r="BN7" i="1"/>
  <c r="T7" i="1" s="1"/>
  <c r="BN6" i="1"/>
  <c r="T6" i="1" s="1"/>
  <c r="BM15" i="1"/>
  <c r="S15" i="1" s="1"/>
  <c r="BM14" i="1"/>
  <c r="S14" i="1" s="1"/>
  <c r="BM13" i="1"/>
  <c r="S13" i="1" s="1"/>
  <c r="BM12" i="1"/>
  <c r="S12" i="1" s="1"/>
  <c r="BM11" i="1"/>
  <c r="S11" i="1" s="1"/>
  <c r="BM10" i="1"/>
  <c r="S10" i="1" s="1"/>
  <c r="BM9" i="1"/>
  <c r="BM8" i="1"/>
  <c r="S8" i="1" s="1"/>
  <c r="BM7" i="1"/>
  <c r="S7" i="1" s="1"/>
  <c r="BM6" i="1"/>
  <c r="S6" i="1" s="1"/>
  <c r="BL15" i="1"/>
  <c r="R15" i="1" s="1"/>
  <c r="BL14" i="1"/>
  <c r="R14" i="1" s="1"/>
  <c r="BL13" i="1"/>
  <c r="R13" i="1" s="1"/>
  <c r="BL12" i="1"/>
  <c r="R12" i="1" s="1"/>
  <c r="BL11" i="1"/>
  <c r="R11" i="1" s="1"/>
  <c r="BL10" i="1"/>
  <c r="R10" i="1" s="1"/>
  <c r="BL9" i="1"/>
  <c r="R9" i="1" s="1"/>
  <c r="BL8" i="1"/>
  <c r="R8" i="1" s="1"/>
  <c r="BL7" i="1"/>
  <c r="R7" i="1" s="1"/>
  <c r="BL6" i="1"/>
  <c r="R6" i="1" s="1"/>
  <c r="BK15" i="1"/>
  <c r="Q15" i="1" s="1"/>
  <c r="BK14" i="1"/>
  <c r="BK13" i="1"/>
  <c r="Q13" i="1" s="1"/>
  <c r="BK12" i="1"/>
  <c r="Q12" i="1" s="1"/>
  <c r="BK11" i="1"/>
  <c r="Q11" i="1" s="1"/>
  <c r="BK10" i="1"/>
  <c r="BK9" i="1"/>
  <c r="Q9" i="1" s="1"/>
  <c r="BK8" i="1"/>
  <c r="Q8" i="1" s="1"/>
  <c r="BK7" i="1"/>
  <c r="Q7" i="1" s="1"/>
  <c r="BK6" i="1"/>
  <c r="Q6" i="1" s="1"/>
  <c r="BJ15" i="1"/>
  <c r="P15" i="1" s="1"/>
  <c r="BJ14" i="1"/>
  <c r="P14" i="1" s="1"/>
  <c r="BJ13" i="1"/>
  <c r="P13" i="1" s="1"/>
  <c r="BJ12" i="1"/>
  <c r="P12" i="1" s="1"/>
  <c r="BJ11" i="1"/>
  <c r="P11" i="1" s="1"/>
  <c r="BJ10" i="1"/>
  <c r="P10" i="1" s="1"/>
  <c r="BJ9" i="1"/>
  <c r="P9" i="1" s="1"/>
  <c r="BJ8" i="1"/>
  <c r="P8" i="1" s="1"/>
  <c r="BJ7" i="1"/>
  <c r="BJ6" i="1"/>
  <c r="P6" i="1" s="1"/>
  <c r="BI15" i="1"/>
  <c r="O15" i="1" s="1"/>
  <c r="BI14" i="1"/>
  <c r="O14" i="1" s="1"/>
  <c r="BI13" i="1"/>
  <c r="O13" i="1" s="1"/>
  <c r="BI12" i="1"/>
  <c r="O12" i="1" s="1"/>
  <c r="BI11" i="1"/>
  <c r="O11" i="1" s="1"/>
  <c r="BI10" i="1"/>
  <c r="O10" i="1" s="1"/>
  <c r="BI9" i="1"/>
  <c r="O9" i="1" s="1"/>
  <c r="BI8" i="1"/>
  <c r="O8" i="1" s="1"/>
  <c r="BI7" i="1"/>
  <c r="O7" i="1" s="1"/>
  <c r="BI6" i="1"/>
  <c r="BH15" i="1"/>
  <c r="N15" i="1" s="1"/>
  <c r="BH14" i="1"/>
  <c r="N14" i="1" s="1"/>
  <c r="BH13" i="1"/>
  <c r="N13" i="1" s="1"/>
  <c r="BH12" i="1"/>
  <c r="N12" i="1" s="1"/>
  <c r="BH11" i="1"/>
  <c r="N11" i="1" s="1"/>
  <c r="BH10" i="1"/>
  <c r="N10" i="1" s="1"/>
  <c r="BH9" i="1"/>
  <c r="N9" i="1" s="1"/>
  <c r="BH8" i="1"/>
  <c r="N8" i="1" s="1"/>
  <c r="BH7" i="1"/>
  <c r="N7" i="1" s="1"/>
  <c r="BH6" i="1"/>
  <c r="N6" i="1" s="1"/>
  <c r="BG15" i="1"/>
  <c r="M15" i="1" s="1"/>
  <c r="BG14" i="1"/>
  <c r="M14" i="1" s="1"/>
  <c r="BG13" i="1"/>
  <c r="M13" i="1" s="1"/>
  <c r="BG12" i="1"/>
  <c r="M12" i="1" s="1"/>
  <c r="BG11" i="1"/>
  <c r="M11" i="1" s="1"/>
  <c r="BG10" i="1"/>
  <c r="M10" i="1" s="1"/>
  <c r="BG9" i="1"/>
  <c r="M9" i="1" s="1"/>
  <c r="BG8" i="1"/>
  <c r="M8" i="1" s="1"/>
  <c r="BG7" i="1"/>
  <c r="M7" i="1" s="1"/>
  <c r="BG6" i="1"/>
  <c r="M6" i="1" s="1"/>
  <c r="P7" i="1"/>
  <c r="O2" i="36"/>
  <c r="N2" i="36"/>
  <c r="M2" i="36"/>
  <c r="L2" i="36"/>
  <c r="K2" i="36"/>
  <c r="J2" i="36"/>
  <c r="I2" i="36"/>
  <c r="H2" i="36"/>
  <c r="G2" i="36"/>
  <c r="F2" i="36"/>
  <c r="E2" i="36"/>
  <c r="D2" i="36"/>
  <c r="O2" i="35"/>
  <c r="N2" i="35"/>
  <c r="M2" i="35"/>
  <c r="L2" i="35"/>
  <c r="K2" i="35"/>
  <c r="J2" i="35"/>
  <c r="I2" i="35"/>
  <c r="H2" i="35"/>
  <c r="G2" i="35"/>
  <c r="F2" i="35"/>
  <c r="E2" i="35"/>
  <c r="D2" i="35"/>
  <c r="O2" i="34"/>
  <c r="N2" i="34"/>
  <c r="M2" i="34"/>
  <c r="L2" i="34"/>
  <c r="K2" i="34"/>
  <c r="J2" i="34"/>
  <c r="I2" i="34"/>
  <c r="H2" i="34"/>
  <c r="G2" i="34"/>
  <c r="F2" i="34"/>
  <c r="E2" i="34"/>
  <c r="D2" i="34"/>
  <c r="O2" i="33"/>
  <c r="N2" i="33"/>
  <c r="M2" i="33"/>
  <c r="L2" i="33"/>
  <c r="K2" i="33"/>
  <c r="J2" i="33"/>
  <c r="I2" i="33"/>
  <c r="H2" i="33"/>
  <c r="G2" i="33"/>
  <c r="F2" i="33"/>
  <c r="E2" i="33"/>
  <c r="D2" i="33"/>
  <c r="O2" i="32"/>
  <c r="N2" i="32"/>
  <c r="M2" i="32"/>
  <c r="L2" i="32"/>
  <c r="K2" i="32"/>
  <c r="J2" i="32"/>
  <c r="I2" i="32"/>
  <c r="H2" i="32"/>
  <c r="G2" i="32"/>
  <c r="F2" i="32"/>
  <c r="E2" i="32"/>
  <c r="D2" i="32"/>
  <c r="O2" i="31"/>
  <c r="N2" i="31"/>
  <c r="M2" i="31"/>
  <c r="L2" i="31"/>
  <c r="K2" i="31"/>
  <c r="J2" i="31"/>
  <c r="I2" i="31"/>
  <c r="H2" i="31"/>
  <c r="G2" i="31"/>
  <c r="F2" i="31"/>
  <c r="E2" i="31"/>
  <c r="D2" i="31"/>
  <c r="O2" i="30"/>
  <c r="N2" i="30"/>
  <c r="M2" i="30"/>
  <c r="L2" i="30"/>
  <c r="K2" i="30"/>
  <c r="J2" i="30"/>
  <c r="I2" i="30"/>
  <c r="H2" i="30"/>
  <c r="G2" i="30"/>
  <c r="F2" i="30"/>
  <c r="E2" i="30"/>
  <c r="D2" i="30"/>
  <c r="O2" i="29"/>
  <c r="N2" i="29"/>
  <c r="M2" i="29"/>
  <c r="L2" i="29"/>
  <c r="K2" i="29"/>
  <c r="J2" i="29"/>
  <c r="I2" i="29"/>
  <c r="H2" i="29"/>
  <c r="G2" i="29"/>
  <c r="F2" i="29"/>
  <c r="E2" i="29"/>
  <c r="D2" i="29"/>
  <c r="O2" i="28"/>
  <c r="N2" i="28"/>
  <c r="M2" i="28"/>
  <c r="L2" i="28"/>
  <c r="K2" i="28"/>
  <c r="J2" i="28"/>
  <c r="I2" i="28"/>
  <c r="H2" i="28"/>
  <c r="G2" i="28"/>
  <c r="F2" i="28"/>
  <c r="E2" i="28"/>
  <c r="D2" i="28"/>
  <c r="O2" i="27"/>
  <c r="N2" i="27"/>
  <c r="M2" i="27"/>
  <c r="L2" i="27"/>
  <c r="K2" i="27"/>
  <c r="J2" i="27"/>
  <c r="I2" i="27"/>
  <c r="H2" i="27"/>
  <c r="G2" i="27"/>
  <c r="F2" i="27"/>
  <c r="E2" i="27"/>
  <c r="D2" i="27"/>
  <c r="O2" i="26"/>
  <c r="N2" i="26"/>
  <c r="M2" i="26"/>
  <c r="L2" i="26"/>
  <c r="K2" i="26"/>
  <c r="J2" i="26"/>
  <c r="I2" i="26"/>
  <c r="H2" i="26"/>
  <c r="G2" i="26"/>
  <c r="F2" i="26"/>
  <c r="E2" i="26"/>
  <c r="D2" i="26"/>
  <c r="O2" i="25"/>
  <c r="N2" i="25"/>
  <c r="M2" i="25"/>
  <c r="L2" i="25"/>
  <c r="K2" i="25"/>
  <c r="J2" i="25"/>
  <c r="I2" i="25"/>
  <c r="H2" i="25"/>
  <c r="G2" i="25"/>
  <c r="F2" i="25"/>
  <c r="E2" i="25"/>
  <c r="D2" i="25"/>
  <c r="O2" i="24"/>
  <c r="N2" i="24"/>
  <c r="M2" i="24"/>
  <c r="L2" i="24"/>
  <c r="K2" i="24"/>
  <c r="J2" i="24"/>
  <c r="I2" i="24"/>
  <c r="H2" i="24"/>
  <c r="G2" i="24"/>
  <c r="F2" i="24"/>
  <c r="E2" i="24"/>
  <c r="D2" i="24"/>
  <c r="O2" i="23"/>
  <c r="N2" i="23"/>
  <c r="M2" i="23"/>
  <c r="L2" i="23"/>
  <c r="K2" i="23"/>
  <c r="J2" i="23"/>
  <c r="I2" i="23"/>
  <c r="H2" i="23"/>
  <c r="G2" i="23"/>
  <c r="F2" i="23"/>
  <c r="E2" i="23"/>
  <c r="D2" i="23"/>
  <c r="O2" i="22"/>
  <c r="N2" i="22"/>
  <c r="M2" i="22"/>
  <c r="L2" i="22"/>
  <c r="K2" i="22"/>
  <c r="J2" i="22"/>
  <c r="I2" i="22"/>
  <c r="H2" i="22"/>
  <c r="G2" i="22"/>
  <c r="F2" i="22"/>
  <c r="E2" i="22"/>
  <c r="D2" i="22"/>
  <c r="O2" i="21"/>
  <c r="N2" i="21"/>
  <c r="M2" i="21"/>
  <c r="L2" i="21"/>
  <c r="K2" i="21"/>
  <c r="J2" i="21"/>
  <c r="I2" i="21"/>
  <c r="H2" i="21"/>
  <c r="G2" i="21"/>
  <c r="F2" i="21"/>
  <c r="E2" i="21"/>
  <c r="D2" i="21"/>
  <c r="O2" i="20"/>
  <c r="N2" i="20"/>
  <c r="M2" i="20"/>
  <c r="L2" i="20"/>
  <c r="K2" i="20"/>
  <c r="J2" i="20"/>
  <c r="I2" i="20"/>
  <c r="H2" i="20"/>
  <c r="G2" i="20"/>
  <c r="F2" i="20"/>
  <c r="E2" i="20"/>
  <c r="D2" i="20"/>
  <c r="O2" i="19"/>
  <c r="N2" i="19"/>
  <c r="M2" i="19"/>
  <c r="L2" i="19"/>
  <c r="K2" i="19"/>
  <c r="J2" i="19"/>
  <c r="I2" i="19"/>
  <c r="H2" i="19"/>
  <c r="G2" i="19"/>
  <c r="F2" i="19"/>
  <c r="E2" i="19"/>
  <c r="D2" i="19"/>
  <c r="O2" i="18"/>
  <c r="N2" i="18"/>
  <c r="M2" i="18"/>
  <c r="L2" i="18"/>
  <c r="K2" i="18"/>
  <c r="J2" i="18"/>
  <c r="I2" i="18"/>
  <c r="H2" i="18"/>
  <c r="G2" i="18"/>
  <c r="F2" i="18"/>
  <c r="E2" i="18"/>
  <c r="D2" i="18"/>
  <c r="O2" i="17"/>
  <c r="N2" i="17"/>
  <c r="M2" i="17"/>
  <c r="L2" i="17"/>
  <c r="K2" i="17"/>
  <c r="J2" i="17"/>
  <c r="I2" i="17"/>
  <c r="H2" i="17"/>
  <c r="G2" i="17"/>
  <c r="F2" i="17"/>
  <c r="E2" i="17"/>
  <c r="D2" i="17"/>
  <c r="O2" i="16"/>
  <c r="N2" i="16"/>
  <c r="M2" i="16"/>
  <c r="L2" i="16"/>
  <c r="K2" i="16"/>
  <c r="J2" i="16"/>
  <c r="I2" i="16"/>
  <c r="H2" i="16"/>
  <c r="G2" i="16"/>
  <c r="F2" i="16"/>
  <c r="E2" i="16"/>
  <c r="D2" i="16"/>
  <c r="O2" i="15"/>
  <c r="N2" i="15"/>
  <c r="M2" i="15"/>
  <c r="L2" i="15"/>
  <c r="K2" i="15"/>
  <c r="J2" i="15"/>
  <c r="I2" i="15"/>
  <c r="H2" i="15"/>
  <c r="G2" i="15"/>
  <c r="F2" i="15"/>
  <c r="E2" i="15"/>
  <c r="D2" i="15"/>
  <c r="O2" i="14"/>
  <c r="N2" i="14"/>
  <c r="M2" i="14"/>
  <c r="L2" i="14"/>
  <c r="K2" i="14"/>
  <c r="J2" i="14"/>
  <c r="I2" i="14"/>
  <c r="H2" i="14"/>
  <c r="G2" i="14"/>
  <c r="F2" i="14"/>
  <c r="E2" i="14"/>
  <c r="D2" i="14"/>
  <c r="O2" i="13"/>
  <c r="N2" i="13"/>
  <c r="M2" i="13"/>
  <c r="L2" i="13"/>
  <c r="K2" i="13"/>
  <c r="J2" i="13"/>
  <c r="I2" i="13"/>
  <c r="H2" i="13"/>
  <c r="G2" i="13"/>
  <c r="F2" i="13"/>
  <c r="E2" i="13"/>
  <c r="D2" i="13"/>
  <c r="O2" i="12"/>
  <c r="N2" i="12"/>
  <c r="M2" i="12"/>
  <c r="L2" i="12"/>
  <c r="K2" i="12"/>
  <c r="J2" i="12"/>
  <c r="I2" i="12"/>
  <c r="H2" i="12"/>
  <c r="G2" i="12"/>
  <c r="F2" i="12"/>
  <c r="E2" i="12"/>
  <c r="D2" i="12"/>
  <c r="O2" i="11"/>
  <c r="N2" i="11"/>
  <c r="M2" i="11"/>
  <c r="L2" i="11"/>
  <c r="K2" i="11"/>
  <c r="J2" i="11"/>
  <c r="I2" i="11"/>
  <c r="H2" i="11"/>
  <c r="G2" i="11"/>
  <c r="F2" i="11"/>
  <c r="E2" i="11"/>
  <c r="D2" i="11"/>
  <c r="O2" i="10"/>
  <c r="N2" i="10"/>
  <c r="M2" i="10"/>
  <c r="L2" i="10"/>
  <c r="K2" i="10"/>
  <c r="J2" i="10"/>
  <c r="I2" i="10"/>
  <c r="H2" i="10"/>
  <c r="G2" i="10"/>
  <c r="F2" i="10"/>
  <c r="E2" i="10"/>
  <c r="D2" i="10"/>
  <c r="O2" i="9"/>
  <c r="N2" i="9"/>
  <c r="M2" i="9"/>
  <c r="L2" i="9"/>
  <c r="K2" i="9"/>
  <c r="J2" i="9"/>
  <c r="I2" i="9"/>
  <c r="H2" i="9"/>
  <c r="G2" i="9"/>
  <c r="F2" i="9"/>
  <c r="E2" i="9"/>
  <c r="D2" i="9"/>
  <c r="O2" i="8"/>
  <c r="N2" i="8"/>
  <c r="M2" i="8"/>
  <c r="L2" i="8"/>
  <c r="K2" i="8"/>
  <c r="J2" i="8"/>
  <c r="I2" i="8"/>
  <c r="H2" i="8"/>
  <c r="G2" i="8"/>
  <c r="F2" i="8"/>
  <c r="E2" i="8"/>
  <c r="D2" i="8"/>
  <c r="O2" i="7"/>
  <c r="N2" i="7"/>
  <c r="M2" i="7"/>
  <c r="L2" i="7"/>
  <c r="K2" i="7"/>
  <c r="J2" i="7"/>
  <c r="I2" i="7"/>
  <c r="H2" i="7"/>
  <c r="G2" i="7"/>
  <c r="F2" i="7"/>
  <c r="E2" i="7"/>
  <c r="D2" i="7"/>
  <c r="O2" i="6"/>
  <c r="N2" i="6"/>
  <c r="M2" i="6"/>
  <c r="L2" i="6"/>
  <c r="K2" i="6"/>
  <c r="J2" i="6"/>
  <c r="I2" i="6"/>
  <c r="H2" i="6"/>
  <c r="G2" i="6"/>
  <c r="F2" i="6"/>
  <c r="E2" i="6"/>
  <c r="D2" i="6"/>
  <c r="O2" i="5"/>
  <c r="N2" i="5"/>
  <c r="M2" i="5"/>
  <c r="L2" i="5"/>
  <c r="K2" i="5"/>
  <c r="J2" i="5"/>
  <c r="I2" i="5"/>
  <c r="H2" i="5"/>
  <c r="G2" i="5"/>
  <c r="F2" i="5"/>
  <c r="E2" i="5"/>
  <c r="D2" i="5"/>
  <c r="O2" i="4"/>
  <c r="N2" i="4"/>
  <c r="M2" i="4"/>
  <c r="L2" i="4"/>
  <c r="K2" i="4"/>
  <c r="J2" i="4"/>
  <c r="I2" i="4"/>
  <c r="H2" i="4"/>
  <c r="G2" i="4"/>
  <c r="F2" i="4"/>
  <c r="E2" i="4"/>
  <c r="D2" i="4"/>
  <c r="L2" i="3"/>
  <c r="M2" i="3"/>
  <c r="N2" i="3"/>
  <c r="O2" i="3"/>
  <c r="E2" i="3"/>
  <c r="F2" i="3"/>
  <c r="G2" i="3"/>
  <c r="H2" i="3"/>
  <c r="I2" i="3"/>
  <c r="J2" i="3"/>
  <c r="K2" i="3"/>
  <c r="D2" i="3"/>
  <c r="O6" i="1"/>
  <c r="U6" i="1"/>
  <c r="AE6" i="1"/>
  <c r="AG6" i="1"/>
  <c r="AI6" i="1"/>
  <c r="AK6" i="1"/>
  <c r="AE7" i="1"/>
  <c r="AG7" i="1"/>
  <c r="AI7" i="1"/>
  <c r="AK7" i="1"/>
  <c r="S9" i="1"/>
  <c r="Q10" i="1"/>
  <c r="W10" i="1"/>
  <c r="AE10" i="1"/>
  <c r="AI10" i="1"/>
  <c r="AK10" i="1"/>
  <c r="AE11" i="1"/>
  <c r="AG11" i="1"/>
  <c r="AI11" i="1"/>
  <c r="AK11" i="1"/>
  <c r="Q14" i="1"/>
  <c r="W14" i="1"/>
  <c r="AE14" i="1"/>
  <c r="AG14" i="1"/>
  <c r="AI14" i="1"/>
  <c r="AE15" i="1"/>
  <c r="AG15" i="1"/>
  <c r="AI15" i="1"/>
  <c r="AK15" i="1"/>
  <c r="B15" i="1"/>
  <c r="AV14" i="1"/>
  <c r="B14" i="1" s="1"/>
  <c r="AV13" i="1"/>
  <c r="B13" i="1" s="1"/>
  <c r="AV12" i="1"/>
  <c r="B12" i="1" s="1"/>
  <c r="AV11" i="1"/>
  <c r="B11" i="1" s="1"/>
  <c r="AV10" i="1"/>
  <c r="B10" i="1" s="1"/>
  <c r="AV9" i="1"/>
  <c r="B9" i="1" s="1"/>
  <c r="AV8" i="1"/>
  <c r="B8" i="1" s="1"/>
  <c r="AV7" i="1"/>
  <c r="B7" i="1" s="1"/>
  <c r="AV6" i="1"/>
  <c r="B6" i="1" s="1"/>
  <c r="AZ15" i="1"/>
  <c r="F15" i="1" s="1"/>
  <c r="AY15" i="1"/>
  <c r="E15" i="1" s="1"/>
  <c r="AX15" i="1"/>
  <c r="D15" i="1" s="1"/>
  <c r="AW15" i="1"/>
  <c r="C15" i="1" s="1"/>
  <c r="AZ14" i="1"/>
  <c r="F14" i="1" s="1"/>
  <c r="AY14" i="1"/>
  <c r="E14" i="1" s="1"/>
  <c r="AX14" i="1"/>
  <c r="D14" i="1" s="1"/>
  <c r="AW14" i="1"/>
  <c r="C14" i="1" s="1"/>
  <c r="AZ13" i="1"/>
  <c r="F13" i="1" s="1"/>
  <c r="AY13" i="1"/>
  <c r="E13" i="1" s="1"/>
  <c r="AX13" i="1"/>
  <c r="D13" i="1" s="1"/>
  <c r="AW13" i="1"/>
  <c r="C13" i="1" s="1"/>
  <c r="AZ12" i="1"/>
  <c r="F12" i="1" s="1"/>
  <c r="AY12" i="1"/>
  <c r="E12" i="1" s="1"/>
  <c r="AX12" i="1"/>
  <c r="D12" i="1" s="1"/>
  <c r="AW12" i="1"/>
  <c r="C12" i="1" s="1"/>
  <c r="AZ11" i="1"/>
  <c r="F11" i="1" s="1"/>
  <c r="AY11" i="1"/>
  <c r="E11" i="1" s="1"/>
  <c r="AX11" i="1"/>
  <c r="D11" i="1" s="1"/>
  <c r="AW11" i="1"/>
  <c r="C11" i="1" s="1"/>
  <c r="AZ10" i="1"/>
  <c r="F10" i="1" s="1"/>
  <c r="AY10" i="1"/>
  <c r="E10" i="1" s="1"/>
  <c r="AX10" i="1"/>
  <c r="D10" i="1" s="1"/>
  <c r="AW10" i="1"/>
  <c r="C10" i="1" s="1"/>
  <c r="AZ9" i="1"/>
  <c r="F9" i="1" s="1"/>
  <c r="AY9" i="1"/>
  <c r="E9" i="1" s="1"/>
  <c r="AX9" i="1"/>
  <c r="D9" i="1" s="1"/>
  <c r="AW9" i="1"/>
  <c r="C9" i="1" s="1"/>
  <c r="AZ8" i="1"/>
  <c r="F8" i="1" s="1"/>
  <c r="AY8" i="1"/>
  <c r="E8" i="1" s="1"/>
  <c r="AX8" i="1"/>
  <c r="D8" i="1" s="1"/>
  <c r="AW8" i="1"/>
  <c r="C8" i="1" s="1"/>
  <c r="AZ7" i="1"/>
  <c r="F7" i="1" s="1"/>
  <c r="AY7" i="1"/>
  <c r="E7" i="1" s="1"/>
  <c r="AX7" i="1"/>
  <c r="D7" i="1" s="1"/>
  <c r="AW7" i="1"/>
  <c r="C7" i="1" s="1"/>
  <c r="AW6" i="1"/>
  <c r="C6" i="1" s="1"/>
  <c r="AX6" i="1"/>
  <c r="D6" i="1" s="1"/>
  <c r="AY6" i="1"/>
  <c r="E6" i="1" s="1"/>
  <c r="AZ6" i="1"/>
  <c r="F6" i="1" s="1"/>
  <c r="BA14" i="1"/>
  <c r="G14" i="1" s="1"/>
  <c r="BB14" i="1"/>
  <c r="H14" i="1" s="1"/>
  <c r="BC14" i="1"/>
  <c r="I14" i="1" s="1"/>
  <c r="BD14" i="1"/>
  <c r="J14" i="1" s="1"/>
  <c r="BE14" i="1"/>
  <c r="K14" i="1" s="1"/>
  <c r="BF14" i="1"/>
  <c r="L14" i="1" s="1"/>
  <c r="BA15" i="1"/>
  <c r="G15" i="1" s="1"/>
  <c r="BB15" i="1"/>
  <c r="H15" i="1" s="1"/>
  <c r="BC15" i="1"/>
  <c r="I15" i="1" s="1"/>
  <c r="BD15" i="1"/>
  <c r="J15" i="1" s="1"/>
  <c r="BE15" i="1"/>
  <c r="K15" i="1" s="1"/>
  <c r="BF15" i="1"/>
  <c r="L15" i="1" s="1"/>
  <c r="BF13" i="1"/>
  <c r="L13" i="1" s="1"/>
  <c r="BF12" i="1"/>
  <c r="L12" i="1" s="1"/>
  <c r="BF11" i="1"/>
  <c r="L11" i="1" s="1"/>
  <c r="BF10" i="1"/>
  <c r="L10" i="1" s="1"/>
  <c r="BF9" i="1"/>
  <c r="L9" i="1" s="1"/>
  <c r="BF8" i="1"/>
  <c r="L8" i="1" s="1"/>
  <c r="BF7" i="1"/>
  <c r="L7" i="1" s="1"/>
  <c r="BF6" i="1"/>
  <c r="L6" i="1" s="1"/>
  <c r="BE13" i="1" l="1"/>
  <c r="K13" i="1" s="1"/>
  <c r="BE12" i="1"/>
  <c r="K12" i="1" s="1"/>
  <c r="BE11" i="1"/>
  <c r="K11" i="1" s="1"/>
  <c r="BE10" i="1"/>
  <c r="K10" i="1" s="1"/>
  <c r="BE9" i="1"/>
  <c r="K9" i="1" s="1"/>
  <c r="BE8" i="1"/>
  <c r="K8" i="1" s="1"/>
  <c r="BE7" i="1"/>
  <c r="K7" i="1" s="1"/>
  <c r="BE6" i="1"/>
  <c r="K6" i="1" s="1"/>
  <c r="BD13" i="1"/>
  <c r="J13" i="1" s="1"/>
  <c r="BD12" i="1"/>
  <c r="J12" i="1" s="1"/>
  <c r="BD11" i="1"/>
  <c r="J11" i="1" s="1"/>
  <c r="BD10" i="1"/>
  <c r="J10" i="1" s="1"/>
  <c r="BD9" i="1"/>
  <c r="J9" i="1" s="1"/>
  <c r="BD8" i="1"/>
  <c r="J8" i="1" s="1"/>
  <c r="BD7" i="1"/>
  <c r="J7" i="1" s="1"/>
  <c r="BD6" i="1"/>
  <c r="J6" i="1" s="1"/>
  <c r="BC13" i="1"/>
  <c r="I13" i="1" s="1"/>
  <c r="BC12" i="1"/>
  <c r="I12" i="1" s="1"/>
  <c r="BC11" i="1"/>
  <c r="I11" i="1" s="1"/>
  <c r="BC10" i="1"/>
  <c r="I10" i="1" s="1"/>
  <c r="BC9" i="1"/>
  <c r="I9" i="1" s="1"/>
  <c r="BC8" i="1"/>
  <c r="I8" i="1" s="1"/>
  <c r="BC7" i="1"/>
  <c r="I7" i="1" s="1"/>
  <c r="BC6" i="1"/>
  <c r="I6" i="1" s="1"/>
  <c r="BB13" i="1"/>
  <c r="H13" i="1" s="1"/>
  <c r="BB12" i="1"/>
  <c r="H12" i="1" s="1"/>
  <c r="BB11" i="1"/>
  <c r="H11" i="1" s="1"/>
  <c r="BB10" i="1"/>
  <c r="H10" i="1" s="1"/>
  <c r="BB9" i="1"/>
  <c r="H9" i="1" s="1"/>
  <c r="BB8" i="1"/>
  <c r="H8" i="1" s="1"/>
  <c r="BB7" i="1"/>
  <c r="H7" i="1" s="1"/>
  <c r="BB6" i="1"/>
  <c r="H6" i="1" s="1"/>
  <c r="BA13" i="1"/>
  <c r="G13" i="1" s="1"/>
  <c r="BA12" i="1"/>
  <c r="G12" i="1" s="1"/>
  <c r="BA11" i="1"/>
  <c r="G11" i="1" s="1"/>
  <c r="BA10" i="1"/>
  <c r="G10" i="1" s="1"/>
  <c r="BA9" i="1"/>
  <c r="G9" i="1" s="1"/>
  <c r="BA8" i="1"/>
  <c r="G8" i="1" s="1"/>
  <c r="BA7" i="1"/>
  <c r="G7" i="1" s="1"/>
  <c r="BA6" i="1"/>
  <c r="G6" i="1" s="1"/>
  <c r="M1" i="1"/>
</calcChain>
</file>

<file path=xl/sharedStrings.xml><?xml version="1.0" encoding="utf-8"?>
<sst xmlns="http://schemas.openxmlformats.org/spreadsheetml/2006/main" count="129" uniqueCount="25">
  <si>
    <t>備　　考</t>
    <rPh sb="0" eb="1">
      <t>ビ</t>
    </rPh>
    <rPh sb="3" eb="4">
      <t>コウ</t>
    </rPh>
    <phoneticPr fontId="1"/>
  </si>
  <si>
    <t>指　　導　　内　　容</t>
    <rPh sb="0" eb="1">
      <t>ユビ</t>
    </rPh>
    <rPh sb="3" eb="4">
      <t>シルベ</t>
    </rPh>
    <rPh sb="6" eb="7">
      <t>ナイ</t>
    </rPh>
    <rPh sb="9" eb="10">
      <t>カタチ</t>
    </rPh>
    <phoneticPr fontId="1"/>
  </si>
  <si>
    <t>主　　題　　名</t>
    <rPh sb="0" eb="1">
      <t>オモ</t>
    </rPh>
    <rPh sb="3" eb="4">
      <t>ダイ</t>
    </rPh>
    <rPh sb="6" eb="7">
      <t>メイ</t>
    </rPh>
    <phoneticPr fontId="1"/>
  </si>
  <si>
    <t>資　　料　　名</t>
    <rPh sb="0" eb="1">
      <t>シ</t>
    </rPh>
    <rPh sb="3" eb="4">
      <t>リョウ</t>
    </rPh>
    <rPh sb="6" eb="7">
      <t>メイ</t>
    </rPh>
    <phoneticPr fontId="1"/>
  </si>
  <si>
    <t>番　　　　号</t>
    <rPh sb="0" eb="1">
      <t>バン</t>
    </rPh>
    <rPh sb="5" eb="6">
      <t>ゴウ</t>
    </rPh>
    <phoneticPr fontId="1"/>
  </si>
  <si>
    <t>No</t>
    <phoneticPr fontId="6"/>
  </si>
  <si>
    <t>氏　　名</t>
    <rPh sb="0" eb="1">
      <t>シ</t>
    </rPh>
    <rPh sb="3" eb="4">
      <t>メイ</t>
    </rPh>
    <phoneticPr fontId="6"/>
  </si>
  <si>
    <t>性別</t>
    <rPh sb="0" eb="2">
      <t>セイベツ</t>
    </rPh>
    <phoneticPr fontId="6"/>
  </si>
  <si>
    <t>年道徳評価シート</t>
    <rPh sb="0" eb="1">
      <t>ネン</t>
    </rPh>
    <rPh sb="1" eb="3">
      <t>ドウトク</t>
    </rPh>
    <rPh sb="3" eb="5">
      <t>ヒョウカ</t>
    </rPh>
    <phoneticPr fontId="1"/>
  </si>
  <si>
    <t>番号</t>
    <rPh sb="0" eb="2">
      <t>バンゴウ</t>
    </rPh>
    <phoneticPr fontId="1"/>
  </si>
  <si>
    <t>氏名</t>
    <rPh sb="0" eb="2">
      <t>シメイ</t>
    </rPh>
    <phoneticPr fontId="1"/>
  </si>
  <si>
    <t>印刷開始番号</t>
    <rPh sb="0" eb="2">
      <t>いんさつ</t>
    </rPh>
    <rPh sb="2" eb="4">
      <t>かいし</t>
    </rPh>
    <rPh sb="4" eb="6">
      <t>ばんごう</t>
    </rPh>
    <phoneticPr fontId="18" type="Hiragana" alignment="center"/>
  </si>
  <si>
    <t>印刷終了番号</t>
    <rPh sb="0" eb="2">
      <t>いんさつ</t>
    </rPh>
    <rPh sb="2" eb="4">
      <t>しゅうりょう</t>
    </rPh>
    <rPh sb="4" eb="6">
      <t>ばんごう</t>
    </rPh>
    <phoneticPr fontId="18" type="Hiragana" alignment="center"/>
  </si>
  <si>
    <t>【印刷方法】
・印刷開始番号と印刷終了番号の児童の出席番号を入れる。
・一括印刷ボタンをクリックする。</t>
    <rPh sb="1" eb="3">
      <t>インサツ</t>
    </rPh>
    <rPh sb="3" eb="5">
      <t>ホウホウ</t>
    </rPh>
    <rPh sb="9" eb="11">
      <t>インサツ</t>
    </rPh>
    <rPh sb="11" eb="13">
      <t>カイシ</t>
    </rPh>
    <rPh sb="13" eb="15">
      <t>バンゴウ</t>
    </rPh>
    <rPh sb="16" eb="18">
      <t>インサツ</t>
    </rPh>
    <rPh sb="18" eb="20">
      <t>シュウリョウ</t>
    </rPh>
    <rPh sb="20" eb="22">
      <t>バンゴウ</t>
    </rPh>
    <rPh sb="23" eb="25">
      <t>ジドウ</t>
    </rPh>
    <rPh sb="26" eb="28">
      <t>シュッセキ</t>
    </rPh>
    <rPh sb="28" eb="30">
      <t>バンゴウ</t>
    </rPh>
    <rPh sb="31" eb="32">
      <t>イ</t>
    </rPh>
    <rPh sb="37" eb="39">
      <t>イッカツ</t>
    </rPh>
    <rPh sb="39" eb="41">
      <t>インサツ</t>
    </rPh>
    <phoneticPr fontId="6"/>
  </si>
  <si>
    <t xml:space="preserve"> </t>
    <phoneticPr fontId="1"/>
  </si>
  <si>
    <t xml:space="preserve"> </t>
    <phoneticPr fontId="1"/>
  </si>
  <si>
    <t>①意欲的に考えることができた</t>
    <rPh sb="1" eb="3">
      <t>イヨク</t>
    </rPh>
    <rPh sb="3" eb="4">
      <t>テキ</t>
    </rPh>
    <rPh sb="5" eb="6">
      <t>カンガ</t>
    </rPh>
    <phoneticPr fontId="1"/>
  </si>
  <si>
    <t>②登場人物を自分に置き換えて具体的に理解しようとしている</t>
    <rPh sb="1" eb="3">
      <t>トウジョウ</t>
    </rPh>
    <rPh sb="3" eb="5">
      <t>ジンブツ</t>
    </rPh>
    <rPh sb="6" eb="8">
      <t>ジブン</t>
    </rPh>
    <rPh sb="9" eb="10">
      <t>オ</t>
    </rPh>
    <rPh sb="11" eb="12">
      <t>カ</t>
    </rPh>
    <rPh sb="14" eb="17">
      <t>グタイテキ</t>
    </rPh>
    <rPh sb="18" eb="20">
      <t>リカイ</t>
    </rPh>
    <phoneticPr fontId="1"/>
  </si>
  <si>
    <t>③道徳的価値を実現することの難しさを自分事としてとらえ、考えようとしている</t>
    <rPh sb="1" eb="4">
      <t>ドウトクテキ</t>
    </rPh>
    <rPh sb="4" eb="6">
      <t>カチ</t>
    </rPh>
    <rPh sb="7" eb="9">
      <t>ジツゲン</t>
    </rPh>
    <rPh sb="14" eb="15">
      <t>ムズカ</t>
    </rPh>
    <rPh sb="18" eb="21">
      <t>ジブンゴト</t>
    </rPh>
    <rPh sb="28" eb="29">
      <t>カンガ</t>
    </rPh>
    <phoneticPr fontId="1"/>
  </si>
  <si>
    <t>④友達の意見を聞き、自分と違う意見を理解しようとしている</t>
    <rPh sb="1" eb="3">
      <t>トモダチ</t>
    </rPh>
    <rPh sb="4" eb="6">
      <t>イケン</t>
    </rPh>
    <rPh sb="7" eb="8">
      <t>キ</t>
    </rPh>
    <rPh sb="10" eb="12">
      <t>ジブン</t>
    </rPh>
    <rPh sb="13" eb="14">
      <t>チガ</t>
    </rPh>
    <rPh sb="15" eb="17">
      <t>イケン</t>
    </rPh>
    <rPh sb="18" eb="20">
      <t>リカイ</t>
    </rPh>
    <phoneticPr fontId="1"/>
  </si>
  <si>
    <t>⑤複数の道徳的価値の理解をもとに、多面的・多角的に考えようとしている</t>
    <rPh sb="1" eb="3">
      <t>フクスウ</t>
    </rPh>
    <rPh sb="4" eb="7">
      <t>ドウトクテキ</t>
    </rPh>
    <rPh sb="7" eb="9">
      <t>カチ</t>
    </rPh>
    <rPh sb="10" eb="12">
      <t>リカイ</t>
    </rPh>
    <rPh sb="17" eb="20">
      <t>タメンテキ</t>
    </rPh>
    <rPh sb="21" eb="24">
      <t>タカクテキ</t>
    </rPh>
    <rPh sb="25" eb="26">
      <t>カンガ</t>
    </rPh>
    <phoneticPr fontId="1"/>
  </si>
  <si>
    <t>⑥道徳的な正しい判断をしている</t>
    <rPh sb="1" eb="4">
      <t>ドウトクテキ</t>
    </rPh>
    <rPh sb="5" eb="6">
      <t>タダ</t>
    </rPh>
    <rPh sb="8" eb="10">
      <t>ハンダン</t>
    </rPh>
    <phoneticPr fontId="1"/>
  </si>
  <si>
    <t>⑦これからの自分の生き方について考える姿が見られる</t>
    <rPh sb="6" eb="8">
      <t>ジブン</t>
    </rPh>
    <rPh sb="9" eb="10">
      <t>イ</t>
    </rPh>
    <rPh sb="11" eb="12">
      <t>カタ</t>
    </rPh>
    <rPh sb="16" eb="17">
      <t>カンガ</t>
    </rPh>
    <rPh sb="19" eb="20">
      <t>スガタ</t>
    </rPh>
    <rPh sb="21" eb="22">
      <t>ミ</t>
    </rPh>
    <phoneticPr fontId="1"/>
  </si>
  <si>
    <t>⑧自分の考えを見つめなおし価値の理解を深めようとする姿勢が見られる</t>
    <rPh sb="1" eb="3">
      <t>ジブン</t>
    </rPh>
    <rPh sb="4" eb="5">
      <t>カンガ</t>
    </rPh>
    <rPh sb="7" eb="8">
      <t>ミ</t>
    </rPh>
    <rPh sb="13" eb="15">
      <t>カチ</t>
    </rPh>
    <rPh sb="16" eb="18">
      <t>リカイ</t>
    </rPh>
    <rPh sb="19" eb="20">
      <t>フカ</t>
    </rPh>
    <rPh sb="26" eb="28">
      <t>シセイ</t>
    </rPh>
    <rPh sb="29" eb="30">
      <t>ミ</t>
    </rPh>
    <phoneticPr fontId="1"/>
  </si>
  <si>
    <t>第１回に名簿を入力すると第２回以降に反映されます。</t>
    <rPh sb="0" eb="1">
      <t>ダイ</t>
    </rPh>
    <rPh sb="2" eb="3">
      <t>カイ</t>
    </rPh>
    <rPh sb="4" eb="6">
      <t>メイボ</t>
    </rPh>
    <rPh sb="7" eb="9">
      <t>ニュウリョク</t>
    </rPh>
    <rPh sb="12" eb="13">
      <t>ダイ</t>
    </rPh>
    <rPh sb="14" eb="17">
      <t>カイイコウ</t>
    </rPh>
    <rPh sb="18" eb="20">
      <t>ハンエイ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</si>
</sst>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lt;=999]000;[&lt;=9999]000\-00;000\-0000"/>
    <numFmt numFmtId="177" formatCode="0_);[Red]\(0\)"/>
  </numFmts>
  <fonts count="2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8"/>
      <color theme="1"/>
      <name val="ＭＳ Ｐゴシック"/>
      <family val="2"/>
      <charset val="128"/>
      <scheme val="minor"/>
    </font>
    <font>
      <sz val="11"/>
      <color theme="0"/>
      <name val="ＭＳ Ｐゴシック"/>
      <family val="2"/>
      <charset val="128"/>
      <scheme val="minor"/>
    </font>
    <font>
      <sz val="11"/>
      <name val="ＭＳ Ｐゴシック"/>
      <family val="2"/>
      <charset val="128"/>
      <scheme val="minor"/>
    </font>
    <font>
      <sz val="20"/>
      <name val="ＭＳ Ｐゴシック"/>
      <family val="2"/>
      <charset val="128"/>
      <scheme val="minor"/>
    </font>
    <font>
      <sz val="20"/>
      <color theme="0"/>
      <name val="ＭＳ Ｐゴシック"/>
      <family val="2"/>
      <charset val="128"/>
      <scheme val="minor"/>
    </font>
    <font>
      <sz val="8"/>
      <name val="ＭＳ Ｐ明朝"/>
      <family val="1"/>
      <charset val="128"/>
    </font>
    <font>
      <sz val="12"/>
      <name val="ＭＳ Ｐ明朝"/>
      <family val="1"/>
      <charset val="128"/>
    </font>
    <font>
      <b/>
      <sz val="12"/>
      <name val="ＭＳ Ｐ明朝"/>
      <family val="1"/>
      <charset val="128"/>
    </font>
    <font>
      <sz val="16"/>
      <name val="ＭＳ Ｐ明朝"/>
      <family val="1"/>
      <charset val="128"/>
    </font>
    <font>
      <sz val="6"/>
      <name val="ＭＳ Ｐ明朝"/>
      <family val="1"/>
      <charset val="128"/>
    </font>
    <font>
      <sz val="15"/>
      <name val="ＭＳ Ｐ明朝"/>
      <family val="1"/>
      <charset val="128"/>
    </font>
    <font>
      <sz val="9"/>
      <name val="ＭＳ Ｐ明朝"/>
      <family val="1"/>
      <charset val="128"/>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4" fillId="0" borderId="0">
      <alignment vertical="center"/>
    </xf>
  </cellStyleXfs>
  <cellXfs count="82">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177" fontId="3" fillId="0" borderId="1" xfId="0" applyNumberFormat="1" applyFont="1" applyBorder="1" applyAlignment="1">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textRotation="255"/>
    </xf>
    <xf numFmtId="0" fontId="5" fillId="0" borderId="0" xfId="1" applyFont="1" applyAlignment="1">
      <alignment horizontal="center" vertical="center"/>
    </xf>
    <xf numFmtId="0" fontId="5" fillId="0" borderId="0" xfId="1" applyFont="1" applyBorder="1" applyAlignment="1">
      <alignment horizont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6" xfId="1" applyFont="1" applyBorder="1" applyAlignment="1">
      <alignment horizontal="center" vertical="center" textRotation="255"/>
    </xf>
    <xf numFmtId="0" fontId="8" fillId="0" borderId="7" xfId="1" applyFont="1" applyBorder="1" applyAlignment="1">
      <alignment horizontal="center" vertical="center" textRotation="255"/>
    </xf>
    <xf numFmtId="0" fontId="7" fillId="0" borderId="0" xfId="1" applyFont="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8"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 xfId="1" applyFont="1" applyBorder="1" applyAlignment="1">
      <alignment horizontal="center" vertical="center"/>
    </xf>
    <xf numFmtId="0" fontId="8" fillId="0" borderId="12"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9" fillId="0" borderId="0" xfId="0" applyFont="1">
      <alignment vertical="center"/>
    </xf>
    <xf numFmtId="0" fontId="2" fillId="0" borderId="0" xfId="0" applyFont="1">
      <alignment vertical="center"/>
    </xf>
    <xf numFmtId="0" fontId="0" fillId="2" borderId="0" xfId="0" applyFill="1">
      <alignment vertical="center"/>
    </xf>
    <xf numFmtId="0" fontId="5" fillId="0" borderId="4" xfId="1" applyFont="1" applyBorder="1" applyAlignment="1"/>
    <xf numFmtId="0" fontId="5" fillId="0" borderId="0" xfId="1" applyFont="1" applyBorder="1" applyAlignment="1"/>
    <xf numFmtId="177" fontId="3" fillId="0" borderId="1" xfId="0" applyNumberFormat="1" applyFont="1" applyBorder="1" applyAlignment="1" applyProtection="1">
      <alignment horizontal="center" vertical="center"/>
      <protection locked="0"/>
    </xf>
    <xf numFmtId="176" fontId="0" fillId="0" borderId="1" xfId="0" applyNumberFormat="1" applyBorder="1" applyAlignment="1" applyProtection="1">
      <alignment vertical="center" textRotation="255"/>
      <protection locked="0"/>
    </xf>
    <xf numFmtId="0" fontId="0" fillId="0" borderId="1" xfId="0" applyBorder="1" applyAlignment="1" applyProtection="1">
      <alignment vertical="center" textRotation="255"/>
      <protection locked="0"/>
    </xf>
    <xf numFmtId="0" fontId="0" fillId="0" borderId="1" xfId="0" applyBorder="1" applyAlignment="1" applyProtection="1">
      <alignment vertical="center" textRotation="255" wrapText="1"/>
      <protection locked="0"/>
    </xf>
    <xf numFmtId="0" fontId="10" fillId="0" borderId="0" xfId="0" applyFont="1" applyBorder="1">
      <alignment vertical="center"/>
    </xf>
    <xf numFmtId="0" fontId="13" fillId="0" borderId="0" xfId="0" applyFont="1" applyBorder="1">
      <alignment vertical="center"/>
    </xf>
    <xf numFmtId="0" fontId="11" fillId="0" borderId="0" xfId="0" applyFont="1" applyBorder="1">
      <alignment vertical="center"/>
    </xf>
    <xf numFmtId="0" fontId="12" fillId="0" borderId="0" xfId="0" applyFont="1" applyBorder="1">
      <alignment vertical="center"/>
    </xf>
    <xf numFmtId="0" fontId="11" fillId="0" borderId="0" xfId="0" applyFont="1" applyBorder="1" applyAlignment="1">
      <alignment horizontal="center" vertical="center"/>
    </xf>
    <xf numFmtId="0" fontId="14" fillId="0" borderId="6" xfId="1" applyFont="1" applyBorder="1" applyAlignment="1">
      <alignment horizontal="center" vertical="top" textRotation="255" wrapText="1"/>
    </xf>
    <xf numFmtId="0" fontId="15" fillId="0" borderId="0" xfId="0" applyFont="1" applyAlignment="1" applyProtection="1">
      <alignment horizontal="center" vertical="center"/>
    </xf>
    <xf numFmtId="0" fontId="16" fillId="0" borderId="0" xfId="0" applyFont="1" applyBorder="1" applyAlignment="1" applyProtection="1">
      <alignment horizontal="center" vertical="center"/>
    </xf>
    <xf numFmtId="0" fontId="15" fillId="0" borderId="0" xfId="0" applyFont="1" applyBorder="1" applyAlignment="1" applyProtection="1">
      <alignment horizontal="center" vertical="center"/>
    </xf>
    <xf numFmtId="0" fontId="17" fillId="4" borderId="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5" fillId="0" borderId="0" xfId="0" applyFont="1" applyBorder="1" applyAlignment="1" applyProtection="1">
      <alignment vertical="center"/>
    </xf>
    <xf numFmtId="0" fontId="15" fillId="0" borderId="0" xfId="0" applyFont="1" applyFill="1" applyBorder="1" applyAlignment="1" applyProtection="1">
      <alignment vertical="center"/>
    </xf>
    <xf numFmtId="0" fontId="15" fillId="0" borderId="0" xfId="0" applyFont="1" applyBorder="1" applyAlignment="1" applyProtection="1">
      <alignment vertical="top" wrapText="1"/>
    </xf>
    <xf numFmtId="0" fontId="19" fillId="0" borderId="0" xfId="0" applyFont="1" applyFill="1" applyBorder="1" applyAlignment="1">
      <alignment vertical="center" wrapText="1"/>
    </xf>
    <xf numFmtId="0" fontId="15" fillId="0" borderId="0" xfId="0" applyFont="1" applyAlignment="1">
      <alignment horizontal="left" vertical="center"/>
    </xf>
    <xf numFmtId="0" fontId="15"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9" fillId="0" borderId="0" xfId="0" applyFont="1" applyFill="1" applyBorder="1" applyAlignment="1">
      <alignment horizontal="left" vertical="top" wrapText="1"/>
    </xf>
    <xf numFmtId="0" fontId="15" fillId="0" borderId="0" xfId="0" applyFont="1" applyFill="1" applyBorder="1" applyAlignment="1" applyProtection="1">
      <alignment vertical="top" wrapText="1"/>
    </xf>
    <xf numFmtId="0" fontId="14" fillId="0" borderId="7" xfId="1" applyFont="1" applyBorder="1" applyAlignment="1">
      <alignment horizontal="center" vertical="top" textRotation="255" wrapText="1"/>
    </xf>
    <xf numFmtId="0" fontId="18" fillId="0" borderId="6" xfId="1" applyFont="1" applyBorder="1" applyAlignment="1">
      <alignment horizontal="center" vertical="top" textRotation="255" wrapText="1"/>
    </xf>
    <xf numFmtId="0" fontId="17" fillId="5" borderId="1" xfId="0" applyFont="1" applyFill="1" applyBorder="1" applyAlignment="1" applyProtection="1">
      <alignment horizontal="center" vertical="center"/>
    </xf>
    <xf numFmtId="0" fontId="19" fillId="6" borderId="17" xfId="0" applyFont="1" applyFill="1" applyBorder="1" applyAlignment="1">
      <alignment horizontal="left" vertical="top" wrapText="1"/>
    </xf>
    <xf numFmtId="0" fontId="19" fillId="6" borderId="18" xfId="0" applyFont="1" applyFill="1" applyBorder="1" applyAlignment="1">
      <alignment horizontal="left" vertical="top" wrapText="1"/>
    </xf>
    <xf numFmtId="0" fontId="19" fillId="6" borderId="19" xfId="0" applyFont="1" applyFill="1" applyBorder="1" applyAlignment="1">
      <alignment horizontal="left" vertical="top" wrapText="1"/>
    </xf>
    <xf numFmtId="0" fontId="19" fillId="6" borderId="20" xfId="0" applyFont="1" applyFill="1" applyBorder="1" applyAlignment="1">
      <alignment horizontal="left" vertical="top" wrapText="1"/>
    </xf>
    <xf numFmtId="0" fontId="19" fillId="6" borderId="0" xfId="0" applyFont="1" applyFill="1" applyBorder="1" applyAlignment="1">
      <alignment horizontal="left" vertical="top" wrapText="1"/>
    </xf>
    <xf numFmtId="0" fontId="19" fillId="6" borderId="21" xfId="0" applyFont="1" applyFill="1" applyBorder="1" applyAlignment="1">
      <alignment horizontal="left" vertical="top" wrapText="1"/>
    </xf>
    <xf numFmtId="0" fontId="19" fillId="6" borderId="22" xfId="0" applyFont="1" applyFill="1" applyBorder="1" applyAlignment="1">
      <alignment horizontal="left" vertical="top" wrapText="1"/>
    </xf>
    <xf numFmtId="0" fontId="19" fillId="6" borderId="4" xfId="0" applyFont="1" applyFill="1" applyBorder="1" applyAlignment="1">
      <alignment horizontal="left" vertical="top" wrapText="1"/>
    </xf>
    <xf numFmtId="0" fontId="19" fillId="6" borderId="23" xfId="0" applyFont="1" applyFill="1" applyBorder="1" applyAlignment="1">
      <alignment horizontal="left" vertical="top" wrapText="1"/>
    </xf>
    <xf numFmtId="0" fontId="0" fillId="3" borderId="16" xfId="0" applyFill="1" applyBorder="1" applyAlignment="1" applyProtection="1">
      <alignment horizontal="right" vertical="center"/>
      <protection locked="0"/>
    </xf>
    <xf numFmtId="0" fontId="9" fillId="0" borderId="16" xfId="0" applyFont="1" applyBorder="1" applyAlignment="1">
      <alignment horizontal="left" vertical="center"/>
    </xf>
    <xf numFmtId="0" fontId="0" fillId="3" borderId="16" xfId="0"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center" vertical="center"/>
    </xf>
    <xf numFmtId="0" fontId="17" fillId="4" borderId="1" xfId="0" applyFont="1" applyFill="1" applyBorder="1" applyAlignment="1" applyProtection="1">
      <alignment horizontal="center" vertical="center"/>
    </xf>
    <xf numFmtId="0" fontId="20" fillId="0" borderId="0" xfId="1" applyFont="1" applyAlignment="1">
      <alignment horizontal="center" vertical="center"/>
    </xf>
    <xf numFmtId="0" fontId="15" fillId="6" borderId="17" xfId="0" applyFont="1" applyFill="1" applyBorder="1" applyAlignment="1">
      <alignment horizontal="left" vertical="top" wrapText="1"/>
    </xf>
    <xf numFmtId="0" fontId="15" fillId="6" borderId="18" xfId="0" applyFont="1" applyFill="1" applyBorder="1" applyAlignment="1">
      <alignment horizontal="left" vertical="top" wrapText="1"/>
    </xf>
    <xf numFmtId="0" fontId="15" fillId="6" borderId="19" xfId="0" applyFont="1" applyFill="1" applyBorder="1" applyAlignment="1">
      <alignment horizontal="left" vertical="top" wrapText="1"/>
    </xf>
    <xf numFmtId="0" fontId="15" fillId="6" borderId="20" xfId="0" applyFont="1" applyFill="1" applyBorder="1" applyAlignment="1">
      <alignment horizontal="left" vertical="top" wrapText="1"/>
    </xf>
    <xf numFmtId="0" fontId="15" fillId="6" borderId="0" xfId="0" applyFont="1" applyFill="1" applyBorder="1" applyAlignment="1">
      <alignment horizontal="left" vertical="top" wrapText="1"/>
    </xf>
    <xf numFmtId="0" fontId="15" fillId="6" borderId="21" xfId="0" applyFont="1" applyFill="1" applyBorder="1" applyAlignment="1">
      <alignment horizontal="left" vertical="top" wrapText="1"/>
    </xf>
    <xf numFmtId="0" fontId="15" fillId="6" borderId="22" xfId="0" applyFont="1" applyFill="1" applyBorder="1" applyAlignment="1">
      <alignment horizontal="left" vertical="top" wrapText="1"/>
    </xf>
    <xf numFmtId="0" fontId="15" fillId="6" borderId="4" xfId="0" applyFont="1" applyFill="1" applyBorder="1" applyAlignment="1">
      <alignment horizontal="left" vertical="top" wrapText="1"/>
    </xf>
    <xf numFmtId="0" fontId="15" fillId="6" borderId="23" xfId="0" applyFont="1" applyFill="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79176FB0-B7F2-11CE-97EF-00AA006D2776}"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38</xdr:col>
          <xdr:colOff>19050</xdr:colOff>
          <xdr:row>3</xdr:row>
          <xdr:rowOff>19050</xdr:rowOff>
        </xdr:from>
        <xdr:to>
          <xdr:col>39</xdr:col>
          <xdr:colOff>9525</xdr:colOff>
          <xdr:row>3</xdr:row>
          <xdr:rowOff>1076325</xdr:rowOff>
        </xdr:to>
        <xdr:sp macro="" textlink="">
          <xdr:nvSpPr>
            <xdr:cNvPr id="2049" name="SpinButton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342900</xdr:colOff>
          <xdr:row>4</xdr:row>
          <xdr:rowOff>2085975</xdr:rowOff>
        </xdr:from>
        <xdr:to>
          <xdr:col>43</xdr:col>
          <xdr:colOff>219075</xdr:colOff>
          <xdr:row>4</xdr:row>
          <xdr:rowOff>2905125</xdr:rowOff>
        </xdr:to>
        <xdr:sp macro="" textlink="">
          <xdr:nvSpPr>
            <xdr:cNvPr id="2050" name="CommandButton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E141"/>
  <sheetViews>
    <sheetView zoomScale="40" zoomScaleNormal="40" zoomScaleSheetLayoutView="40" workbookViewId="0">
      <selection activeCell="AO9" sqref="AO9:AR11"/>
    </sheetView>
  </sheetViews>
  <sheetFormatPr defaultRowHeight="14.25"/>
  <cols>
    <col min="1" max="1" width="6.25" customWidth="1"/>
    <col min="2" max="2" width="25.75" customWidth="1"/>
    <col min="3" max="37" width="7.625" customWidth="1"/>
    <col min="41" max="44" width="8.75" style="39"/>
    <col min="45" max="47" width="9" style="39"/>
    <col min="48" max="48" width="78.625" style="39" hidden="1" customWidth="1"/>
    <col min="49" max="52" width="3.875" style="39" hidden="1" customWidth="1"/>
    <col min="53" max="58" width="3.875" style="35" hidden="1" customWidth="1"/>
    <col min="59" max="65" width="3.875" style="33" hidden="1" customWidth="1"/>
    <col min="66" max="83" width="3.875" hidden="1" customWidth="1"/>
  </cols>
  <sheetData>
    <row r="1" spans="1:83" ht="24">
      <c r="C1" s="65"/>
      <c r="D1" s="65"/>
      <c r="E1" s="66" t="s">
        <v>8</v>
      </c>
      <c r="F1" s="66"/>
      <c r="G1" s="66"/>
      <c r="H1" s="66"/>
      <c r="I1" s="25" t="s">
        <v>9</v>
      </c>
      <c r="J1" s="26">
        <v>1</v>
      </c>
      <c r="L1" s="24" t="s">
        <v>10</v>
      </c>
      <c r="M1" s="67">
        <f>VLOOKUP($J$1,第1回!$A$2:$O$43,2)</f>
        <v>0</v>
      </c>
      <c r="N1" s="67"/>
      <c r="O1" s="67"/>
      <c r="P1" s="67"/>
    </row>
    <row r="2" spans="1:83" s="4" customFormat="1" ht="30" customHeight="1">
      <c r="A2" s="70" t="s">
        <v>4</v>
      </c>
      <c r="B2" s="69"/>
      <c r="C2" s="3">
        <v>1</v>
      </c>
      <c r="D2" s="3">
        <v>2</v>
      </c>
      <c r="E2" s="3">
        <v>3</v>
      </c>
      <c r="F2" s="3">
        <v>4</v>
      </c>
      <c r="G2" s="3">
        <v>5</v>
      </c>
      <c r="H2" s="3">
        <v>6</v>
      </c>
      <c r="I2" s="3">
        <v>7</v>
      </c>
      <c r="J2" s="3">
        <v>8</v>
      </c>
      <c r="K2" s="3">
        <v>9</v>
      </c>
      <c r="L2" s="3">
        <v>10</v>
      </c>
      <c r="M2" s="3">
        <v>11</v>
      </c>
      <c r="N2" s="3">
        <v>12</v>
      </c>
      <c r="O2" s="3">
        <v>13</v>
      </c>
      <c r="P2" s="3">
        <v>14</v>
      </c>
      <c r="Q2" s="3">
        <v>15</v>
      </c>
      <c r="R2" s="3">
        <v>16</v>
      </c>
      <c r="S2" s="3">
        <v>17</v>
      </c>
      <c r="T2" s="3">
        <v>18</v>
      </c>
      <c r="U2" s="3">
        <v>19</v>
      </c>
      <c r="V2" s="3">
        <v>20</v>
      </c>
      <c r="W2" s="3">
        <v>21</v>
      </c>
      <c r="X2" s="3">
        <v>22</v>
      </c>
      <c r="Y2" s="3">
        <v>23</v>
      </c>
      <c r="Z2" s="3">
        <v>24</v>
      </c>
      <c r="AA2" s="3">
        <v>25</v>
      </c>
      <c r="AB2" s="3">
        <v>26</v>
      </c>
      <c r="AC2" s="3">
        <v>27</v>
      </c>
      <c r="AD2" s="3">
        <v>28</v>
      </c>
      <c r="AE2" s="3">
        <v>29</v>
      </c>
      <c r="AF2" s="3">
        <v>30</v>
      </c>
      <c r="AG2" s="3">
        <v>31</v>
      </c>
      <c r="AH2" s="3">
        <v>32</v>
      </c>
      <c r="AI2" s="3">
        <v>33</v>
      </c>
      <c r="AJ2" s="3">
        <v>34</v>
      </c>
      <c r="AK2" s="3">
        <v>35</v>
      </c>
      <c r="AO2" s="40"/>
      <c r="AP2" s="41"/>
      <c r="AQ2" s="41"/>
      <c r="AR2" s="41"/>
      <c r="AS2" s="41"/>
      <c r="AT2" s="41"/>
      <c r="AU2" s="41"/>
      <c r="AV2" s="39"/>
      <c r="AW2" s="39"/>
      <c r="AX2" s="39"/>
      <c r="AY2" s="39"/>
      <c r="AZ2" s="39"/>
      <c r="BA2" s="36"/>
      <c r="BB2" s="36"/>
      <c r="BC2" s="36"/>
      <c r="BD2" s="36"/>
      <c r="BE2" s="36"/>
      <c r="BF2" s="36"/>
      <c r="BG2" s="34"/>
      <c r="BH2" s="34"/>
      <c r="BI2" s="34"/>
      <c r="BJ2" s="34"/>
      <c r="BK2" s="34"/>
      <c r="BL2" s="34"/>
      <c r="BM2" s="34"/>
    </row>
    <row r="3" spans="1:83" s="4" customFormat="1" ht="30" customHeight="1">
      <c r="A3" s="70" t="s">
        <v>1</v>
      </c>
      <c r="B3" s="6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V3" s="39"/>
      <c r="AW3" s="39"/>
      <c r="AX3" s="39"/>
      <c r="AY3" s="41"/>
      <c r="AZ3" s="41"/>
      <c r="BA3" s="36"/>
      <c r="BB3" s="36"/>
      <c r="BC3" s="36"/>
      <c r="BD3" s="36"/>
      <c r="BE3" s="36"/>
      <c r="BF3" s="36"/>
      <c r="BG3" s="34"/>
      <c r="BH3" s="34"/>
      <c r="BI3" s="34"/>
      <c r="BJ3" s="34"/>
      <c r="BK3" s="34"/>
      <c r="BL3" s="34"/>
      <c r="BM3" s="34"/>
    </row>
    <row r="4" spans="1:83" ht="202.5" customHeight="1">
      <c r="A4" s="70" t="s">
        <v>2</v>
      </c>
      <c r="B4" s="69"/>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V4" s="41"/>
      <c r="AW4" s="41"/>
      <c r="AX4" s="41"/>
    </row>
    <row r="5" spans="1:83" ht="236.25" customHeight="1">
      <c r="A5" s="68" t="s">
        <v>3</v>
      </c>
      <c r="B5" s="69"/>
      <c r="C5" s="31"/>
      <c r="D5" s="31"/>
      <c r="E5" s="31"/>
      <c r="F5" s="31"/>
      <c r="G5" s="31"/>
      <c r="H5" s="31"/>
      <c r="I5" s="31"/>
      <c r="J5" s="32"/>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O5" s="41"/>
      <c r="AP5" s="44"/>
      <c r="AQ5" s="44"/>
      <c r="AR5" s="41"/>
      <c r="AS5" s="41"/>
      <c r="AT5" s="41"/>
      <c r="AU5" s="41"/>
      <c r="AV5" s="41"/>
      <c r="AW5" s="41"/>
      <c r="AX5" s="41"/>
    </row>
    <row r="6" spans="1:83" ht="50.1" customHeight="1">
      <c r="A6" s="5">
        <v>1</v>
      </c>
      <c r="B6" s="2" t="str">
        <f>IF(AV6=0,"",AV6)</f>
        <v>①意欲的に考えることができた</v>
      </c>
      <c r="C6" s="2" t="str">
        <f>IF(AW6=0,"",AW6)</f>
        <v/>
      </c>
      <c r="D6" s="2" t="str">
        <f t="shared" ref="C6:AK13" si="0">IF(AX6=0,"",AX6)</f>
        <v/>
      </c>
      <c r="E6" s="2" t="str">
        <f t="shared" si="0"/>
        <v/>
      </c>
      <c r="F6" s="2" t="str">
        <f t="shared" si="0"/>
        <v/>
      </c>
      <c r="G6" s="2" t="str">
        <f t="shared" si="0"/>
        <v/>
      </c>
      <c r="H6" s="2" t="str">
        <f t="shared" si="0"/>
        <v/>
      </c>
      <c r="I6" s="2" t="str">
        <f t="shared" si="0"/>
        <v/>
      </c>
      <c r="J6" s="2" t="str">
        <f t="shared" si="0"/>
        <v/>
      </c>
      <c r="K6" s="2" t="str">
        <f t="shared" si="0"/>
        <v/>
      </c>
      <c r="L6" s="2" t="str">
        <f t="shared" si="0"/>
        <v/>
      </c>
      <c r="M6" s="2" t="str">
        <f t="shared" si="0"/>
        <v/>
      </c>
      <c r="N6" s="2" t="str">
        <f t="shared" si="0"/>
        <v/>
      </c>
      <c r="O6" s="2" t="str">
        <f t="shared" si="0"/>
        <v/>
      </c>
      <c r="P6" s="2" t="str">
        <f t="shared" si="0"/>
        <v/>
      </c>
      <c r="Q6" s="2" t="str">
        <f t="shared" si="0"/>
        <v/>
      </c>
      <c r="R6" s="2" t="str">
        <f t="shared" si="0"/>
        <v/>
      </c>
      <c r="S6" s="2" t="str">
        <f t="shared" si="0"/>
        <v/>
      </c>
      <c r="T6" s="2" t="str">
        <f t="shared" si="0"/>
        <v/>
      </c>
      <c r="U6" s="2" t="str">
        <f t="shared" si="0"/>
        <v/>
      </c>
      <c r="V6" s="2" t="str">
        <f t="shared" si="0"/>
        <v/>
      </c>
      <c r="W6" s="2" t="str">
        <f t="shared" si="0"/>
        <v/>
      </c>
      <c r="X6" s="2" t="str">
        <f t="shared" si="0"/>
        <v/>
      </c>
      <c r="Y6" s="2" t="str">
        <f t="shared" si="0"/>
        <v/>
      </c>
      <c r="Z6" s="2" t="str">
        <f t="shared" si="0"/>
        <v/>
      </c>
      <c r="AA6" s="2" t="str">
        <f t="shared" si="0"/>
        <v/>
      </c>
      <c r="AB6" s="2" t="str">
        <f t="shared" si="0"/>
        <v/>
      </c>
      <c r="AC6" s="2" t="str">
        <f t="shared" si="0"/>
        <v/>
      </c>
      <c r="AD6" s="2" t="str">
        <f t="shared" si="0"/>
        <v/>
      </c>
      <c r="AE6" s="2" t="str">
        <f t="shared" si="0"/>
        <v/>
      </c>
      <c r="AF6" s="2" t="str">
        <f t="shared" si="0"/>
        <v/>
      </c>
      <c r="AG6" s="2" t="str">
        <f t="shared" si="0"/>
        <v/>
      </c>
      <c r="AH6" s="2" t="str">
        <f t="shared" si="0"/>
        <v/>
      </c>
      <c r="AI6" s="2" t="str">
        <f t="shared" si="0"/>
        <v/>
      </c>
      <c r="AJ6" s="2" t="str">
        <f t="shared" si="0"/>
        <v/>
      </c>
      <c r="AK6" s="2" t="str">
        <f t="shared" si="0"/>
        <v/>
      </c>
      <c r="AO6" s="42">
        <v>1</v>
      </c>
      <c r="AP6" s="71" t="s">
        <v>11</v>
      </c>
      <c r="AQ6" s="71"/>
      <c r="AR6" s="71"/>
      <c r="AS6" s="50"/>
      <c r="AT6" s="50"/>
      <c r="AU6" s="50"/>
      <c r="AV6" s="37" t="str">
        <f>第1回!D2</f>
        <v>①意欲的に考えることができた</v>
      </c>
      <c r="AW6" s="37">
        <f>VLOOKUP($J$1,第1回!$A$2:$O$43,4)</f>
        <v>0</v>
      </c>
      <c r="AX6" s="37">
        <f>VLOOKUP($J$1,第2回!$A$2:$O$43,4)</f>
        <v>0</v>
      </c>
      <c r="AY6" s="37">
        <f>VLOOKUP($J$1,第3回!$A$2:$O$43,4)</f>
        <v>0</v>
      </c>
      <c r="AZ6" s="37">
        <f>VLOOKUP($J$1,第4回!$A$2:$O$43,4)</f>
        <v>0</v>
      </c>
      <c r="BA6" s="37">
        <f>VLOOKUP($J$1,第5回!$A$2:$O$43,4)</f>
        <v>0</v>
      </c>
      <c r="BB6" s="37">
        <f>VLOOKUP($J$1,第6回!$A$2:$O$43,4)</f>
        <v>0</v>
      </c>
      <c r="BC6" s="37">
        <f>VLOOKUP($J$1,第7回!$A$2:$O$43,4)</f>
        <v>0</v>
      </c>
      <c r="BD6" s="37">
        <f>VLOOKUP($J$1,第8回!$A$2:$O$43,4)</f>
        <v>0</v>
      </c>
      <c r="BE6" s="37">
        <f>VLOOKUP($J$1,第9回!$A$2:$O$43,4)</f>
        <v>0</v>
      </c>
      <c r="BF6" s="37">
        <f>VLOOKUP($J$1,第10回!$A$2:$O$43,4)</f>
        <v>0</v>
      </c>
      <c r="BG6" s="37">
        <f>VLOOKUP($J$1,第11回!$A$2:$O$43,4)</f>
        <v>0</v>
      </c>
      <c r="BH6" s="37">
        <f>VLOOKUP($J$1,第12回!$A$2:$O$43,4)</f>
        <v>0</v>
      </c>
      <c r="BI6" s="37">
        <f>VLOOKUP($J$1,第13回!$A$2:$O$43,4)</f>
        <v>0</v>
      </c>
      <c r="BJ6" s="37">
        <f>VLOOKUP($J$1,第14回!$A$2:$O$43,4)</f>
        <v>0</v>
      </c>
      <c r="BK6" s="37">
        <f>VLOOKUP($J$1,第15回!$A$2:$O$43,4)</f>
        <v>0</v>
      </c>
      <c r="BL6" s="37">
        <f>VLOOKUP($J$1,第16回!$A$2:$O$43,4)</f>
        <v>0</v>
      </c>
      <c r="BM6" s="37">
        <f>VLOOKUP($J$1,第17回!$A$2:$O$43,4)</f>
        <v>0</v>
      </c>
      <c r="BN6" s="37">
        <f>VLOOKUP($J$1,第18回!$A$2:$O$43,4)</f>
        <v>0</v>
      </c>
      <c r="BO6" s="37">
        <f>VLOOKUP($J$1,第19回!$A$2:$O$43,4)</f>
        <v>0</v>
      </c>
      <c r="BP6" s="37">
        <f>VLOOKUP($J$1,第20回!$A$2:$O$43,4)</f>
        <v>0</v>
      </c>
      <c r="BQ6" s="37">
        <f>VLOOKUP($J$1,第21回!$A$2:$O$43,4)</f>
        <v>0</v>
      </c>
      <c r="BR6" s="37">
        <f>VLOOKUP($J$1,第22回!$A$2:$O$43,4)</f>
        <v>0</v>
      </c>
      <c r="BS6" s="37">
        <f>VLOOKUP($J$1,第23回!$A$2:$O$43,4)</f>
        <v>0</v>
      </c>
      <c r="BT6" s="37">
        <f>VLOOKUP($J$1,第24回!$A$2:$O$43,4)</f>
        <v>0</v>
      </c>
      <c r="BU6" s="37">
        <f>VLOOKUP($J$1,第25回!$A$2:$O$43,4)</f>
        <v>0</v>
      </c>
      <c r="BV6" s="37">
        <f>VLOOKUP($J$1,第26回!$A$2:$O$43,4)</f>
        <v>0</v>
      </c>
      <c r="BW6" s="37">
        <f>VLOOKUP($J$1,第27回!$A$2:$O$43,4)</f>
        <v>0</v>
      </c>
      <c r="BX6" s="37">
        <f>VLOOKUP($J$1,第28回!$A$2:$O$43,4)</f>
        <v>0</v>
      </c>
      <c r="BY6" s="37">
        <f>VLOOKUP($J$1,第29回!$A$2:$O$43,4)</f>
        <v>0</v>
      </c>
      <c r="BZ6" s="37">
        <f>VLOOKUP($J$1,第30回!$A$2:$O$43,4)</f>
        <v>0</v>
      </c>
      <c r="CA6" s="37">
        <f>VLOOKUP($J$1,第31回!$A$2:$O$43,4)</f>
        <v>0</v>
      </c>
      <c r="CB6" s="37">
        <f>VLOOKUP($J$1,第32回!$A$2:$O$43,4)</f>
        <v>0</v>
      </c>
      <c r="CC6" s="37">
        <f>VLOOKUP($J$1,第33回!$A$2:$O$43,4)</f>
        <v>0</v>
      </c>
      <c r="CD6" s="37">
        <f>VLOOKUP($J$1,第34回!$A$2:$O$43,4)</f>
        <v>0</v>
      </c>
      <c r="CE6" s="37">
        <f>VLOOKUP($J$1,第35回!$A$2:$O$43,4)</f>
        <v>0</v>
      </c>
    </row>
    <row r="7" spans="1:83" ht="50.1" customHeight="1">
      <c r="A7" s="5">
        <v>2</v>
      </c>
      <c r="B7" s="2" t="str">
        <f t="shared" ref="B7:B15" si="1">IF(AV7=0,"",AV7)</f>
        <v>②登場人物を自分に置き換えて具体的に理解しようとしている</v>
      </c>
      <c r="C7" s="2" t="str">
        <f t="shared" si="0"/>
        <v/>
      </c>
      <c r="D7" s="2" t="str">
        <f t="shared" si="0"/>
        <v/>
      </c>
      <c r="E7" s="2" t="str">
        <f t="shared" si="0"/>
        <v/>
      </c>
      <c r="F7" s="2" t="str">
        <f t="shared" si="0"/>
        <v/>
      </c>
      <c r="G7" s="2" t="str">
        <f t="shared" si="0"/>
        <v/>
      </c>
      <c r="H7" s="2" t="str">
        <f t="shared" si="0"/>
        <v/>
      </c>
      <c r="I7" s="2" t="str">
        <f t="shared" si="0"/>
        <v/>
      </c>
      <c r="J7" s="2" t="str">
        <f t="shared" si="0"/>
        <v/>
      </c>
      <c r="K7" s="2" t="str">
        <f t="shared" si="0"/>
        <v/>
      </c>
      <c r="L7" s="2" t="str">
        <f t="shared" si="0"/>
        <v/>
      </c>
      <c r="M7" s="2" t="str">
        <f t="shared" si="0"/>
        <v/>
      </c>
      <c r="N7" s="2" t="str">
        <f t="shared" si="0"/>
        <v/>
      </c>
      <c r="O7" s="2" t="str">
        <f t="shared" si="0"/>
        <v/>
      </c>
      <c r="P7" s="2" t="str">
        <f t="shared" si="0"/>
        <v/>
      </c>
      <c r="Q7" s="2" t="str">
        <f t="shared" si="0"/>
        <v/>
      </c>
      <c r="R7" s="2" t="str">
        <f t="shared" si="0"/>
        <v/>
      </c>
      <c r="S7" s="2" t="str">
        <f t="shared" si="0"/>
        <v/>
      </c>
      <c r="T7" s="2" t="str">
        <f t="shared" si="0"/>
        <v/>
      </c>
      <c r="U7" s="2" t="str">
        <f t="shared" si="0"/>
        <v/>
      </c>
      <c r="V7" s="2" t="str">
        <f t="shared" si="0"/>
        <v/>
      </c>
      <c r="W7" s="2" t="str">
        <f t="shared" si="0"/>
        <v/>
      </c>
      <c r="X7" s="2" t="str">
        <f t="shared" si="0"/>
        <v/>
      </c>
      <c r="Y7" s="2" t="str">
        <f t="shared" si="0"/>
        <v/>
      </c>
      <c r="Z7" s="2" t="str">
        <f t="shared" si="0"/>
        <v/>
      </c>
      <c r="AA7" s="2" t="str">
        <f t="shared" si="0"/>
        <v/>
      </c>
      <c r="AB7" s="2" t="str">
        <f t="shared" si="0"/>
        <v/>
      </c>
      <c r="AC7" s="2" t="str">
        <f t="shared" si="0"/>
        <v/>
      </c>
      <c r="AD7" s="2" t="str">
        <f t="shared" si="0"/>
        <v/>
      </c>
      <c r="AE7" s="2" t="str">
        <f t="shared" si="0"/>
        <v/>
      </c>
      <c r="AF7" s="2" t="str">
        <f t="shared" si="0"/>
        <v/>
      </c>
      <c r="AG7" s="2" t="str">
        <f t="shared" si="0"/>
        <v/>
      </c>
      <c r="AH7" s="2" t="str">
        <f t="shared" si="0"/>
        <v/>
      </c>
      <c r="AI7" s="2" t="str">
        <f t="shared" si="0"/>
        <v/>
      </c>
      <c r="AJ7" s="2" t="str">
        <f t="shared" si="0"/>
        <v/>
      </c>
      <c r="AK7" s="2" t="str">
        <f t="shared" si="0"/>
        <v/>
      </c>
      <c r="AO7" s="43">
        <v>41</v>
      </c>
      <c r="AP7" s="55" t="s">
        <v>12</v>
      </c>
      <c r="AQ7" s="55"/>
      <c r="AR7" s="55"/>
      <c r="AS7" s="50"/>
      <c r="AT7" s="50"/>
      <c r="AU7" s="50"/>
      <c r="AV7" s="37" t="str">
        <f>第1回!E2</f>
        <v>②登場人物を自分に置き換えて具体的に理解しようとしている</v>
      </c>
      <c r="AW7" s="37">
        <f>VLOOKUP($J$1,第1回!$A$2:$O$43,5)</f>
        <v>0</v>
      </c>
      <c r="AX7" s="37">
        <f>VLOOKUP($J$1,第2回!$A$2:$O$43,5)</f>
        <v>0</v>
      </c>
      <c r="AY7" s="37">
        <f>VLOOKUP($J$1,第3回!$A$2:$O$43,5)</f>
        <v>0</v>
      </c>
      <c r="AZ7" s="37">
        <f>VLOOKUP($J$1,第4回!$A$2:$O$43,5)</f>
        <v>0</v>
      </c>
      <c r="BA7" s="37">
        <f>VLOOKUP($J$1,第5回!$A$2:$O$43,5)</f>
        <v>0</v>
      </c>
      <c r="BB7" s="37">
        <f>VLOOKUP($J$1,第6回!$A$2:$O$43,5)</f>
        <v>0</v>
      </c>
      <c r="BC7" s="37">
        <f>VLOOKUP($J$1,第7回!$A$2:$O$43,5)</f>
        <v>0</v>
      </c>
      <c r="BD7" s="37">
        <f>VLOOKUP($J$1,第8回!$A$2:$O$43,5)</f>
        <v>0</v>
      </c>
      <c r="BE7" s="37">
        <f>VLOOKUP($J$1,第9回!$A$2:$O$43,5)</f>
        <v>0</v>
      </c>
      <c r="BF7" s="37">
        <f>VLOOKUP($J$1,第10回!$A$2:$O$43,5)</f>
        <v>0</v>
      </c>
      <c r="BG7" s="37">
        <f>VLOOKUP($J$1,第11回!$A$2:$O$43,4)</f>
        <v>0</v>
      </c>
      <c r="BH7" s="37">
        <f>VLOOKUP($J$1,第12回!$A$2:$O$43,4)</f>
        <v>0</v>
      </c>
      <c r="BI7" s="37">
        <f>VLOOKUP($J$1,第13回!$A$2:$O$43,4)</f>
        <v>0</v>
      </c>
      <c r="BJ7" s="37">
        <f>VLOOKUP($J$1,第14回!$A$2:$O$43,4)</f>
        <v>0</v>
      </c>
      <c r="BK7" s="37">
        <f>VLOOKUP($J$1,第15回!$A$2:$O$43,4)</f>
        <v>0</v>
      </c>
      <c r="BL7" s="37">
        <f>VLOOKUP($J$1,第16回!$A$2:$O$43,4)</f>
        <v>0</v>
      </c>
      <c r="BM7" s="37">
        <f>VLOOKUP($J$1,第17回!$A$2:$O$43,4)</f>
        <v>0</v>
      </c>
      <c r="BN7" s="37">
        <f>VLOOKUP($J$1,第18回!$A$2:$O$43,4)</f>
        <v>0</v>
      </c>
      <c r="BO7" s="37">
        <f>VLOOKUP($J$1,第19回!$A$2:$O$43,4)</f>
        <v>0</v>
      </c>
      <c r="BP7" s="37">
        <f>VLOOKUP($J$1,第20回!$A$2:$O$43,4)</f>
        <v>0</v>
      </c>
      <c r="BQ7" s="37">
        <f>VLOOKUP($J$1,第21回!$A$2:$O$43,4)</f>
        <v>0</v>
      </c>
      <c r="BR7" s="37">
        <f>VLOOKUP($J$1,第22回!$A$2:$O$43,4)</f>
        <v>0</v>
      </c>
      <c r="BS7" s="37">
        <f>VLOOKUP($J$1,第23回!$A$2:$O$43,4)</f>
        <v>0</v>
      </c>
      <c r="BT7" s="37">
        <f>VLOOKUP($J$1,第24回!$A$2:$O$43,4)</f>
        <v>0</v>
      </c>
      <c r="BU7" s="37">
        <f>VLOOKUP($J$1,第25回!$A$2:$O$43,4)</f>
        <v>0</v>
      </c>
      <c r="BV7" s="37">
        <f>VLOOKUP($J$1,第26回!$A$2:$O$43,4)</f>
        <v>0</v>
      </c>
      <c r="BW7" s="37">
        <f>VLOOKUP($J$1,第27回!$A$2:$O$43,4)</f>
        <v>0</v>
      </c>
      <c r="BX7" s="37">
        <f>VLOOKUP($J$1,第28回!$A$2:$O$43,4)</f>
        <v>0</v>
      </c>
      <c r="BY7" s="37">
        <f>VLOOKUP($J$1,第29回!$A$2:$O$43,4)</f>
        <v>0</v>
      </c>
      <c r="BZ7" s="37">
        <f>VLOOKUP($J$1,第30回!$A$2:$O$43,4)</f>
        <v>0</v>
      </c>
      <c r="CA7" s="37">
        <f>VLOOKUP($J$1,第31回!$A$2:$O$43,4)</f>
        <v>0</v>
      </c>
      <c r="CB7" s="37">
        <f>VLOOKUP($J$1,第32回!$A$2:$O$43,4)</f>
        <v>0</v>
      </c>
      <c r="CC7" s="37">
        <f>VLOOKUP($J$1,第33回!$A$2:$O$43,4)</f>
        <v>0</v>
      </c>
      <c r="CD7" s="37">
        <f>VLOOKUP($J$1,第34回!$A$2:$O$43,4)</f>
        <v>0</v>
      </c>
      <c r="CE7" s="37">
        <f>VLOOKUP($J$1,第35回!$A$2:$O$43,4)</f>
        <v>0</v>
      </c>
    </row>
    <row r="8" spans="1:83" ht="50.1" customHeight="1" thickBot="1">
      <c r="A8" s="5">
        <v>3</v>
      </c>
      <c r="B8" s="2" t="str">
        <f t="shared" si="1"/>
        <v>③道徳的価値を実現することの難しさを自分事としてとらえ、考えようとしている</v>
      </c>
      <c r="C8" s="2" t="str">
        <f t="shared" si="0"/>
        <v/>
      </c>
      <c r="D8" s="2" t="str">
        <f t="shared" si="0"/>
        <v/>
      </c>
      <c r="E8" s="2" t="str">
        <f t="shared" si="0"/>
        <v/>
      </c>
      <c r="F8" s="2" t="str">
        <f t="shared" si="0"/>
        <v/>
      </c>
      <c r="G8" s="2" t="str">
        <f t="shared" si="0"/>
        <v/>
      </c>
      <c r="H8" s="2" t="str">
        <f t="shared" si="0"/>
        <v/>
      </c>
      <c r="I8" s="2" t="str">
        <f t="shared" si="0"/>
        <v/>
      </c>
      <c r="J8" s="2" t="str">
        <f t="shared" si="0"/>
        <v/>
      </c>
      <c r="K8" s="2" t="str">
        <f t="shared" si="0"/>
        <v/>
      </c>
      <c r="L8" s="2" t="str">
        <f t="shared" si="0"/>
        <v/>
      </c>
      <c r="M8" s="2" t="str">
        <f t="shared" si="0"/>
        <v/>
      </c>
      <c r="N8" s="2" t="str">
        <f t="shared" si="0"/>
        <v/>
      </c>
      <c r="O8" s="2" t="str">
        <f t="shared" si="0"/>
        <v/>
      </c>
      <c r="P8" s="2" t="str">
        <f t="shared" si="0"/>
        <v/>
      </c>
      <c r="Q8" s="2" t="str">
        <f t="shared" si="0"/>
        <v/>
      </c>
      <c r="R8" s="2" t="str">
        <f t="shared" si="0"/>
        <v/>
      </c>
      <c r="S8" s="2" t="str">
        <f t="shared" si="0"/>
        <v/>
      </c>
      <c r="T8" s="2" t="str">
        <f t="shared" si="0"/>
        <v/>
      </c>
      <c r="U8" s="2" t="str">
        <f t="shared" si="0"/>
        <v/>
      </c>
      <c r="V8" s="2" t="str">
        <f t="shared" si="0"/>
        <v/>
      </c>
      <c r="W8" s="2" t="str">
        <f t="shared" si="0"/>
        <v/>
      </c>
      <c r="X8" s="2" t="str">
        <f t="shared" si="0"/>
        <v/>
      </c>
      <c r="Y8" s="2" t="str">
        <f t="shared" si="0"/>
        <v/>
      </c>
      <c r="Z8" s="2" t="str">
        <f t="shared" si="0"/>
        <v/>
      </c>
      <c r="AA8" s="2" t="str">
        <f t="shared" si="0"/>
        <v/>
      </c>
      <c r="AB8" s="2" t="str">
        <f t="shared" si="0"/>
        <v/>
      </c>
      <c r="AC8" s="2" t="str">
        <f t="shared" si="0"/>
        <v/>
      </c>
      <c r="AD8" s="2" t="str">
        <f t="shared" si="0"/>
        <v/>
      </c>
      <c r="AE8" s="2" t="str">
        <f t="shared" si="0"/>
        <v/>
      </c>
      <c r="AF8" s="2" t="str">
        <f t="shared" si="0"/>
        <v/>
      </c>
      <c r="AG8" s="2" t="str">
        <f t="shared" si="0"/>
        <v/>
      </c>
      <c r="AH8" s="2" t="str">
        <f t="shared" si="0"/>
        <v/>
      </c>
      <c r="AI8" s="2" t="str">
        <f t="shared" si="0"/>
        <v/>
      </c>
      <c r="AJ8" s="2" t="str">
        <f t="shared" si="0"/>
        <v/>
      </c>
      <c r="AK8" s="2" t="str">
        <f t="shared" si="0"/>
        <v/>
      </c>
      <c r="AO8" s="44"/>
      <c r="AP8" s="44"/>
      <c r="AQ8" s="44"/>
      <c r="AR8" s="44"/>
      <c r="AS8" s="45"/>
      <c r="AT8" s="45"/>
      <c r="AU8" s="45"/>
      <c r="AV8" s="37" t="str">
        <f>第1回!F2</f>
        <v>③道徳的価値を実現することの難しさを自分事としてとらえ、考えようとしている</v>
      </c>
      <c r="AW8" s="37">
        <f>VLOOKUP($J$1,第1回!$A$2:$O$43,6)</f>
        <v>0</v>
      </c>
      <c r="AX8" s="37">
        <f>VLOOKUP($J$1,第2回!$A$2:$O$43,6)</f>
        <v>0</v>
      </c>
      <c r="AY8" s="37">
        <f>VLOOKUP($J$1,第3回!$A$2:$O$43,6)</f>
        <v>0</v>
      </c>
      <c r="AZ8" s="37">
        <f>VLOOKUP($J$1,第4回!$A$2:$O$43,6)</f>
        <v>0</v>
      </c>
      <c r="BA8" s="37">
        <f>VLOOKUP($J$1,第5回!$A$2:$O$43,6)</f>
        <v>0</v>
      </c>
      <c r="BB8" s="37">
        <f>VLOOKUP($J$1,第6回!$A$2:$O$43,6)</f>
        <v>0</v>
      </c>
      <c r="BC8" s="37">
        <f>VLOOKUP($J$1,第7回!$A$2:$O$43,6)</f>
        <v>0</v>
      </c>
      <c r="BD8" s="37">
        <f>VLOOKUP($J$1,第8回!$A$2:$O$43,6)</f>
        <v>0</v>
      </c>
      <c r="BE8" s="37">
        <f>VLOOKUP($J$1,第9回!$A$2:$O$43,6)</f>
        <v>0</v>
      </c>
      <c r="BF8" s="37">
        <f>VLOOKUP($J$1,第10回!$A$2:$O$43,6)</f>
        <v>0</v>
      </c>
      <c r="BG8" s="37">
        <f>VLOOKUP($J$1,第11回!$A$2:$O$43,4)</f>
        <v>0</v>
      </c>
      <c r="BH8" s="37">
        <f>VLOOKUP($J$1,第12回!$A$2:$O$43,4)</f>
        <v>0</v>
      </c>
      <c r="BI8" s="37">
        <f>VLOOKUP($J$1,第13回!$A$2:$O$43,4)</f>
        <v>0</v>
      </c>
      <c r="BJ8" s="37">
        <f>VLOOKUP($J$1,第14回!$A$2:$O$43,4)</f>
        <v>0</v>
      </c>
      <c r="BK8" s="37">
        <f>VLOOKUP($J$1,第15回!$A$2:$O$43,4)</f>
        <v>0</v>
      </c>
      <c r="BL8" s="37">
        <f>VLOOKUP($J$1,第16回!$A$2:$O$43,4)</f>
        <v>0</v>
      </c>
      <c r="BM8" s="37">
        <f>VLOOKUP($J$1,第17回!$A$2:$O$43,4)</f>
        <v>0</v>
      </c>
      <c r="BN8" s="37">
        <f>VLOOKUP($J$1,第18回!$A$2:$O$43,4)</f>
        <v>0</v>
      </c>
      <c r="BO8" s="37">
        <f>VLOOKUP($J$1,第19回!$A$2:$O$43,4)</f>
        <v>0</v>
      </c>
      <c r="BP8" s="37">
        <f>VLOOKUP($J$1,第20回!$A$2:$O$43,4)</f>
        <v>0</v>
      </c>
      <c r="BQ8" s="37">
        <f>VLOOKUP($J$1,第21回!$A$2:$O$43,4)</f>
        <v>0</v>
      </c>
      <c r="BR8" s="37">
        <f>VLOOKUP($J$1,第22回!$A$2:$O$43,4)</f>
        <v>0</v>
      </c>
      <c r="BS8" s="37">
        <f>VLOOKUP($J$1,第23回!$A$2:$O$43,4)</f>
        <v>0</v>
      </c>
      <c r="BT8" s="37">
        <f>VLOOKUP($J$1,第24回!$A$2:$O$43,4)</f>
        <v>0</v>
      </c>
      <c r="BU8" s="37">
        <f>VLOOKUP($J$1,第25回!$A$2:$O$43,4)</f>
        <v>0</v>
      </c>
      <c r="BV8" s="37">
        <f>VLOOKUP($J$1,第26回!$A$2:$O$43,4)</f>
        <v>0</v>
      </c>
      <c r="BW8" s="37">
        <f>VLOOKUP($J$1,第27回!$A$2:$O$43,4)</f>
        <v>0</v>
      </c>
      <c r="BX8" s="37">
        <f>VLOOKUP($J$1,第28回!$A$2:$O$43,4)</f>
        <v>0</v>
      </c>
      <c r="BY8" s="37">
        <f>VLOOKUP($J$1,第29回!$A$2:$O$43,4)</f>
        <v>0</v>
      </c>
      <c r="BZ8" s="37">
        <f>VLOOKUP($J$1,第30回!$A$2:$O$43,4)</f>
        <v>0</v>
      </c>
      <c r="CA8" s="37">
        <f>VLOOKUP($J$1,第31回!$A$2:$O$43,4)</f>
        <v>0</v>
      </c>
      <c r="CB8" s="37">
        <f>VLOOKUP($J$1,第32回!$A$2:$O$43,4)</f>
        <v>0</v>
      </c>
      <c r="CC8" s="37">
        <f>VLOOKUP($J$1,第33回!$A$2:$O$43,4)</f>
        <v>0</v>
      </c>
      <c r="CD8" s="37">
        <f>VLOOKUP($J$1,第34回!$A$2:$O$43,4)</f>
        <v>0</v>
      </c>
      <c r="CE8" s="37">
        <f>VLOOKUP($J$1,第35回!$A$2:$O$43,4)</f>
        <v>0</v>
      </c>
    </row>
    <row r="9" spans="1:83" ht="50.1" customHeight="1">
      <c r="A9" s="5">
        <v>4</v>
      </c>
      <c r="B9" s="2" t="str">
        <f t="shared" si="1"/>
        <v>④友達の意見を聞き、自分と違う意見を理解しようとしている</v>
      </c>
      <c r="C9" s="2" t="str">
        <f t="shared" si="0"/>
        <v/>
      </c>
      <c r="D9" s="2" t="str">
        <f t="shared" si="0"/>
        <v/>
      </c>
      <c r="E9" s="2" t="str">
        <f t="shared" si="0"/>
        <v/>
      </c>
      <c r="F9" s="2" t="str">
        <f t="shared" si="0"/>
        <v/>
      </c>
      <c r="G9" s="2" t="str">
        <f t="shared" si="0"/>
        <v/>
      </c>
      <c r="H9" s="2" t="str">
        <f t="shared" si="0"/>
        <v/>
      </c>
      <c r="I9" s="2" t="str">
        <f t="shared" si="0"/>
        <v/>
      </c>
      <c r="J9" s="2" t="str">
        <f t="shared" si="0"/>
        <v/>
      </c>
      <c r="K9" s="2" t="str">
        <f t="shared" si="0"/>
        <v/>
      </c>
      <c r="L9" s="2" t="str">
        <f t="shared" si="0"/>
        <v/>
      </c>
      <c r="M9" s="2" t="str">
        <f t="shared" si="0"/>
        <v/>
      </c>
      <c r="N9" s="2" t="str">
        <f t="shared" si="0"/>
        <v/>
      </c>
      <c r="O9" s="2" t="str">
        <f t="shared" si="0"/>
        <v/>
      </c>
      <c r="P9" s="2" t="str">
        <f t="shared" si="0"/>
        <v/>
      </c>
      <c r="Q9" s="2" t="str">
        <f t="shared" si="0"/>
        <v/>
      </c>
      <c r="R9" s="2" t="str">
        <f t="shared" si="0"/>
        <v/>
      </c>
      <c r="S9" s="2" t="str">
        <f t="shared" si="0"/>
        <v/>
      </c>
      <c r="T9" s="2" t="str">
        <f t="shared" si="0"/>
        <v/>
      </c>
      <c r="U9" s="2" t="str">
        <f t="shared" si="0"/>
        <v/>
      </c>
      <c r="V9" s="2" t="str">
        <f t="shared" si="0"/>
        <v/>
      </c>
      <c r="W9" s="2" t="str">
        <f t="shared" si="0"/>
        <v/>
      </c>
      <c r="X9" s="2" t="str">
        <f t="shared" si="0"/>
        <v/>
      </c>
      <c r="Y9" s="2" t="str">
        <f t="shared" si="0"/>
        <v/>
      </c>
      <c r="Z9" s="2" t="str">
        <f t="shared" si="0"/>
        <v/>
      </c>
      <c r="AA9" s="2" t="str">
        <f t="shared" si="0"/>
        <v/>
      </c>
      <c r="AB9" s="2" t="str">
        <f t="shared" si="0"/>
        <v/>
      </c>
      <c r="AC9" s="2" t="str">
        <f t="shared" si="0"/>
        <v/>
      </c>
      <c r="AD9" s="2" t="str">
        <f t="shared" si="0"/>
        <v/>
      </c>
      <c r="AE9" s="2" t="str">
        <f t="shared" si="0"/>
        <v/>
      </c>
      <c r="AF9" s="2" t="str">
        <f t="shared" si="0"/>
        <v/>
      </c>
      <c r="AG9" s="2" t="str">
        <f t="shared" si="0"/>
        <v/>
      </c>
      <c r="AH9" s="2" t="str">
        <f t="shared" si="0"/>
        <v/>
      </c>
      <c r="AI9" s="2" t="str">
        <f t="shared" si="0"/>
        <v/>
      </c>
      <c r="AJ9" s="2" t="str">
        <f t="shared" si="0"/>
        <v/>
      </c>
      <c r="AK9" s="2" t="str">
        <f t="shared" si="0"/>
        <v/>
      </c>
      <c r="AO9" s="56" t="s">
        <v>13</v>
      </c>
      <c r="AP9" s="57"/>
      <c r="AQ9" s="57"/>
      <c r="AR9" s="58"/>
      <c r="AS9" s="51"/>
      <c r="AT9" s="51"/>
      <c r="AU9" s="51"/>
      <c r="AV9" s="37" t="str">
        <f>第1回!G2</f>
        <v>④友達の意見を聞き、自分と違う意見を理解しようとしている</v>
      </c>
      <c r="AW9" s="37">
        <f>VLOOKUP($J$1,第1回!$A$2:$O$43,7)</f>
        <v>0</v>
      </c>
      <c r="AX9" s="37">
        <f>VLOOKUP($J$1,第2回!$A$2:$O$43,7)</f>
        <v>0</v>
      </c>
      <c r="AY9" s="37">
        <f>VLOOKUP($J$1,第3回!$A$2:$O$43,7)</f>
        <v>0</v>
      </c>
      <c r="AZ9" s="37">
        <f>VLOOKUP($J$1,第4回!$A$2:$O$43,7)</f>
        <v>0</v>
      </c>
      <c r="BA9" s="37">
        <f>VLOOKUP($J$1,第5回!$A$2:$O$43,7)</f>
        <v>0</v>
      </c>
      <c r="BB9" s="37">
        <f>VLOOKUP($J$1,第6回!$A$2:$O$43,7)</f>
        <v>0</v>
      </c>
      <c r="BC9" s="37">
        <f>VLOOKUP($J$1,第7回!$A$2:$O$43,7)</f>
        <v>0</v>
      </c>
      <c r="BD9" s="37">
        <f>VLOOKUP($J$1,第8回!$A$2:$O$43,7)</f>
        <v>0</v>
      </c>
      <c r="BE9" s="37">
        <f>VLOOKUP($J$1,第9回!$A$2:$O$43,7)</f>
        <v>0</v>
      </c>
      <c r="BF9" s="37">
        <f>VLOOKUP($J$1,第10回!$A$2:$O$43,7)</f>
        <v>0</v>
      </c>
      <c r="BG9" s="37">
        <f>VLOOKUP($J$1,第11回!$A$2:$O$43,4)</f>
        <v>0</v>
      </c>
      <c r="BH9" s="37">
        <f>VLOOKUP($J$1,第12回!$A$2:$O$43,4)</f>
        <v>0</v>
      </c>
      <c r="BI9" s="37">
        <f>VLOOKUP($J$1,第13回!$A$2:$O$43,4)</f>
        <v>0</v>
      </c>
      <c r="BJ9" s="37">
        <f>VLOOKUP($J$1,第14回!$A$2:$O$43,4)</f>
        <v>0</v>
      </c>
      <c r="BK9" s="37">
        <f>VLOOKUP($J$1,第15回!$A$2:$O$43,4)</f>
        <v>0</v>
      </c>
      <c r="BL9" s="37">
        <f>VLOOKUP($J$1,第16回!$A$2:$O$43,4)</f>
        <v>0</v>
      </c>
      <c r="BM9" s="37">
        <f>VLOOKUP($J$1,第17回!$A$2:$O$43,4)</f>
        <v>0</v>
      </c>
      <c r="BN9" s="37">
        <f>VLOOKUP($J$1,第18回!$A$2:$O$43,4)</f>
        <v>0</v>
      </c>
      <c r="BO9" s="37">
        <f>VLOOKUP($J$1,第19回!$A$2:$O$43,4)</f>
        <v>0</v>
      </c>
      <c r="BP9" s="37">
        <f>VLOOKUP($J$1,第20回!$A$2:$O$43,4)</f>
        <v>0</v>
      </c>
      <c r="BQ9" s="37">
        <f>VLOOKUP($J$1,第21回!$A$2:$O$43,4)</f>
        <v>0</v>
      </c>
      <c r="BR9" s="37">
        <f>VLOOKUP($J$1,第22回!$A$2:$O$43,4)</f>
        <v>0</v>
      </c>
      <c r="BS9" s="37">
        <f>VLOOKUP($J$1,第23回!$A$2:$O$43,4)</f>
        <v>0</v>
      </c>
      <c r="BT9" s="37">
        <f>VLOOKUP($J$1,第24回!$A$2:$O$43,4)</f>
        <v>0</v>
      </c>
      <c r="BU9" s="37">
        <f>VLOOKUP($J$1,第25回!$A$2:$O$43,4)</f>
        <v>0</v>
      </c>
      <c r="BV9" s="37">
        <f>VLOOKUP($J$1,第26回!$A$2:$O$43,4)</f>
        <v>0</v>
      </c>
      <c r="BW9" s="37">
        <f>VLOOKUP($J$1,第27回!$A$2:$O$43,4)</f>
        <v>0</v>
      </c>
      <c r="BX9" s="37">
        <f>VLOOKUP($J$1,第28回!$A$2:$O$43,4)</f>
        <v>0</v>
      </c>
      <c r="BY9" s="37">
        <f>VLOOKUP($J$1,第29回!$A$2:$O$43,4)</f>
        <v>0</v>
      </c>
      <c r="BZ9" s="37">
        <f>VLOOKUP($J$1,第30回!$A$2:$O$43,4)</f>
        <v>0</v>
      </c>
      <c r="CA9" s="37">
        <f>VLOOKUP($J$1,第31回!$A$2:$O$43,4)</f>
        <v>0</v>
      </c>
      <c r="CB9" s="37">
        <f>VLOOKUP($J$1,第32回!$A$2:$O$43,4)</f>
        <v>0</v>
      </c>
      <c r="CC9" s="37">
        <f>VLOOKUP($J$1,第33回!$A$2:$O$43,4)</f>
        <v>0</v>
      </c>
      <c r="CD9" s="37">
        <f>VLOOKUP($J$1,第34回!$A$2:$O$43,4)</f>
        <v>0</v>
      </c>
      <c r="CE9" s="37">
        <f>VLOOKUP($J$1,第35回!$A$2:$O$43,4)</f>
        <v>0</v>
      </c>
    </row>
    <row r="10" spans="1:83" ht="50.1" customHeight="1">
      <c r="A10" s="5">
        <v>5</v>
      </c>
      <c r="B10" s="2" t="str">
        <f t="shared" si="1"/>
        <v>⑤複数の道徳的価値の理解をもとに、多面的・多角的に考えようとしている</v>
      </c>
      <c r="C10" s="2" t="str">
        <f t="shared" si="0"/>
        <v/>
      </c>
      <c r="D10" s="2" t="str">
        <f t="shared" si="0"/>
        <v/>
      </c>
      <c r="E10" s="2" t="str">
        <f t="shared" si="0"/>
        <v/>
      </c>
      <c r="F10" s="2" t="str">
        <f t="shared" si="0"/>
        <v/>
      </c>
      <c r="G10" s="2" t="str">
        <f t="shared" si="0"/>
        <v/>
      </c>
      <c r="H10" s="2" t="str">
        <f t="shared" si="0"/>
        <v/>
      </c>
      <c r="I10" s="2" t="str">
        <f t="shared" si="0"/>
        <v/>
      </c>
      <c r="J10" s="2" t="str">
        <f t="shared" si="0"/>
        <v/>
      </c>
      <c r="K10" s="2" t="str">
        <f t="shared" si="0"/>
        <v/>
      </c>
      <c r="L10" s="2" t="str">
        <f t="shared" si="0"/>
        <v/>
      </c>
      <c r="M10" s="2" t="str">
        <f t="shared" si="0"/>
        <v/>
      </c>
      <c r="N10" s="2" t="str">
        <f t="shared" si="0"/>
        <v/>
      </c>
      <c r="O10" s="2" t="str">
        <f t="shared" si="0"/>
        <v/>
      </c>
      <c r="P10" s="2" t="str">
        <f t="shared" si="0"/>
        <v/>
      </c>
      <c r="Q10" s="2" t="str">
        <f t="shared" si="0"/>
        <v/>
      </c>
      <c r="R10" s="2" t="str">
        <f t="shared" si="0"/>
        <v/>
      </c>
      <c r="S10" s="2" t="str">
        <f t="shared" si="0"/>
        <v/>
      </c>
      <c r="T10" s="2" t="str">
        <f t="shared" si="0"/>
        <v/>
      </c>
      <c r="U10" s="2" t="str">
        <f t="shared" si="0"/>
        <v/>
      </c>
      <c r="V10" s="2" t="str">
        <f t="shared" si="0"/>
        <v/>
      </c>
      <c r="W10" s="2" t="str">
        <f t="shared" si="0"/>
        <v/>
      </c>
      <c r="X10" s="2" t="str">
        <f t="shared" si="0"/>
        <v/>
      </c>
      <c r="Y10" s="2" t="str">
        <f t="shared" si="0"/>
        <v/>
      </c>
      <c r="Z10" s="2" t="str">
        <f t="shared" si="0"/>
        <v/>
      </c>
      <c r="AA10" s="2" t="str">
        <f t="shared" si="0"/>
        <v/>
      </c>
      <c r="AB10" s="2" t="str">
        <f t="shared" si="0"/>
        <v/>
      </c>
      <c r="AC10" s="2" t="str">
        <f t="shared" si="0"/>
        <v/>
      </c>
      <c r="AD10" s="2" t="str">
        <f t="shared" si="0"/>
        <v/>
      </c>
      <c r="AE10" s="2" t="str">
        <f t="shared" si="0"/>
        <v/>
      </c>
      <c r="AF10" s="2" t="str">
        <f t="shared" si="0"/>
        <v/>
      </c>
      <c r="AG10" s="2" t="str">
        <f t="shared" si="0"/>
        <v/>
      </c>
      <c r="AH10" s="2" t="str">
        <f t="shared" si="0"/>
        <v/>
      </c>
      <c r="AI10" s="2" t="str">
        <f t="shared" si="0"/>
        <v/>
      </c>
      <c r="AJ10" s="2" t="str">
        <f t="shared" si="0"/>
        <v/>
      </c>
      <c r="AK10" s="2" t="str">
        <f t="shared" si="0"/>
        <v/>
      </c>
      <c r="AO10" s="59"/>
      <c r="AP10" s="60"/>
      <c r="AQ10" s="60"/>
      <c r="AR10" s="61"/>
      <c r="AS10" s="51"/>
      <c r="AT10" s="51"/>
      <c r="AU10" s="51"/>
      <c r="AV10" s="37" t="str">
        <f>第1回!H2</f>
        <v>⑤複数の道徳的価値の理解をもとに、多面的・多角的に考えようとしている</v>
      </c>
      <c r="AW10" s="37">
        <f>VLOOKUP($J$1,第1回!$A$2:$O$43,8)</f>
        <v>0</v>
      </c>
      <c r="AX10" s="37">
        <f>VLOOKUP($J$1,第2回!$A$2:$O$43,8)</f>
        <v>0</v>
      </c>
      <c r="AY10" s="37">
        <f>VLOOKUP($J$1,第3回!$A$2:$O$43,8)</f>
        <v>0</v>
      </c>
      <c r="AZ10" s="37">
        <f>VLOOKUP($J$1,第4回!$A$2:$O$43,8)</f>
        <v>0</v>
      </c>
      <c r="BA10" s="37">
        <f>VLOOKUP($J$1,第5回!$A$2:$O$43,8)</f>
        <v>0</v>
      </c>
      <c r="BB10" s="37">
        <f>VLOOKUP($J$1,第6回!$A$2:$O$43,8)</f>
        <v>0</v>
      </c>
      <c r="BC10" s="37">
        <f>VLOOKUP($J$1,第7回!$A$2:$O$43,8)</f>
        <v>0</v>
      </c>
      <c r="BD10" s="37">
        <f>VLOOKUP($J$1,第8回!$A$2:$O$43,8)</f>
        <v>0</v>
      </c>
      <c r="BE10" s="37">
        <f>VLOOKUP($J$1,第9回!$A$2:$O$43,8)</f>
        <v>0</v>
      </c>
      <c r="BF10" s="37">
        <f>VLOOKUP($J$1,第10回!$A$2:$O$43,8)</f>
        <v>0</v>
      </c>
      <c r="BG10" s="37">
        <f>VLOOKUP($J$1,第11回!$A$2:$O$43,4)</f>
        <v>0</v>
      </c>
      <c r="BH10" s="37">
        <f>VLOOKUP($J$1,第12回!$A$2:$O$43,4)</f>
        <v>0</v>
      </c>
      <c r="BI10" s="37">
        <f>VLOOKUP($J$1,第13回!$A$2:$O$43,4)</f>
        <v>0</v>
      </c>
      <c r="BJ10" s="37">
        <f>VLOOKUP($J$1,第14回!$A$2:$O$43,4)</f>
        <v>0</v>
      </c>
      <c r="BK10" s="37">
        <f>VLOOKUP($J$1,第15回!$A$2:$O$43,4)</f>
        <v>0</v>
      </c>
      <c r="BL10" s="37">
        <f>VLOOKUP($J$1,第16回!$A$2:$O$43,4)</f>
        <v>0</v>
      </c>
      <c r="BM10" s="37">
        <f>VLOOKUP($J$1,第17回!$A$2:$O$43,4)</f>
        <v>0</v>
      </c>
      <c r="BN10" s="37">
        <f>VLOOKUP($J$1,第18回!$A$2:$O$43,4)</f>
        <v>0</v>
      </c>
      <c r="BO10" s="37">
        <f>VLOOKUP($J$1,第19回!$A$2:$O$43,4)</f>
        <v>0</v>
      </c>
      <c r="BP10" s="37">
        <f>VLOOKUP($J$1,第20回!$A$2:$O$43,4)</f>
        <v>0</v>
      </c>
      <c r="BQ10" s="37">
        <f>VLOOKUP($J$1,第21回!$A$2:$O$43,4)</f>
        <v>0</v>
      </c>
      <c r="BR10" s="37">
        <f>VLOOKUP($J$1,第22回!$A$2:$O$43,4)</f>
        <v>0</v>
      </c>
      <c r="BS10" s="37">
        <f>VLOOKUP($J$1,第23回!$A$2:$O$43,4)</f>
        <v>0</v>
      </c>
      <c r="BT10" s="37">
        <f>VLOOKUP($J$1,第24回!$A$2:$O$43,4)</f>
        <v>0</v>
      </c>
      <c r="BU10" s="37">
        <f>VLOOKUP($J$1,第25回!$A$2:$O$43,4)</f>
        <v>0</v>
      </c>
      <c r="BV10" s="37">
        <f>VLOOKUP($J$1,第26回!$A$2:$O$43,4)</f>
        <v>0</v>
      </c>
      <c r="BW10" s="37">
        <f>VLOOKUP($J$1,第27回!$A$2:$O$43,4)</f>
        <v>0</v>
      </c>
      <c r="BX10" s="37">
        <f>VLOOKUP($J$1,第28回!$A$2:$O$43,4)</f>
        <v>0</v>
      </c>
      <c r="BY10" s="37">
        <f>VLOOKUP($J$1,第29回!$A$2:$O$43,4)</f>
        <v>0</v>
      </c>
      <c r="BZ10" s="37">
        <f>VLOOKUP($J$1,第30回!$A$2:$O$43,4)</f>
        <v>0</v>
      </c>
      <c r="CA10" s="37">
        <f>VLOOKUP($J$1,第31回!$A$2:$O$43,4)</f>
        <v>0</v>
      </c>
      <c r="CB10" s="37">
        <f>VLOOKUP($J$1,第32回!$A$2:$O$43,4)</f>
        <v>0</v>
      </c>
      <c r="CC10" s="37">
        <f>VLOOKUP($J$1,第33回!$A$2:$O$43,4)</f>
        <v>0</v>
      </c>
      <c r="CD10" s="37">
        <f>VLOOKUP($J$1,第34回!$A$2:$O$43,4)</f>
        <v>0</v>
      </c>
      <c r="CE10" s="37">
        <f>VLOOKUP($J$1,第35回!$A$2:$O$43,4)</f>
        <v>0</v>
      </c>
    </row>
    <row r="11" spans="1:83" ht="50.1" customHeight="1" thickBot="1">
      <c r="A11" s="5">
        <v>6</v>
      </c>
      <c r="B11" s="2" t="str">
        <f t="shared" si="1"/>
        <v>⑥道徳的な正しい判断をしている</v>
      </c>
      <c r="C11" s="2" t="str">
        <f t="shared" si="0"/>
        <v/>
      </c>
      <c r="D11" s="2" t="str">
        <f t="shared" si="0"/>
        <v/>
      </c>
      <c r="E11" s="2" t="str">
        <f t="shared" si="0"/>
        <v/>
      </c>
      <c r="F11" s="2" t="str">
        <f t="shared" si="0"/>
        <v/>
      </c>
      <c r="G11" s="2" t="str">
        <f t="shared" si="0"/>
        <v/>
      </c>
      <c r="H11" s="2" t="str">
        <f t="shared" si="0"/>
        <v/>
      </c>
      <c r="I11" s="2" t="str">
        <f t="shared" si="0"/>
        <v/>
      </c>
      <c r="J11" s="2" t="str">
        <f t="shared" si="0"/>
        <v/>
      </c>
      <c r="K11" s="2" t="str">
        <f t="shared" si="0"/>
        <v/>
      </c>
      <c r="L11" s="2" t="str">
        <f t="shared" si="0"/>
        <v/>
      </c>
      <c r="M11" s="2" t="str">
        <f t="shared" si="0"/>
        <v/>
      </c>
      <c r="N11" s="2" t="str">
        <f t="shared" si="0"/>
        <v/>
      </c>
      <c r="O11" s="2" t="str">
        <f t="shared" si="0"/>
        <v/>
      </c>
      <c r="P11" s="2" t="str">
        <f t="shared" si="0"/>
        <v/>
      </c>
      <c r="Q11" s="2" t="str">
        <f t="shared" si="0"/>
        <v/>
      </c>
      <c r="R11" s="2" t="str">
        <f t="shared" si="0"/>
        <v/>
      </c>
      <c r="S11" s="2" t="str">
        <f t="shared" si="0"/>
        <v/>
      </c>
      <c r="T11" s="2" t="str">
        <f t="shared" si="0"/>
        <v/>
      </c>
      <c r="U11" s="2" t="str">
        <f t="shared" si="0"/>
        <v/>
      </c>
      <c r="V11" s="2" t="str">
        <f t="shared" si="0"/>
        <v/>
      </c>
      <c r="W11" s="2" t="str">
        <f t="shared" si="0"/>
        <v/>
      </c>
      <c r="X11" s="2" t="str">
        <f t="shared" si="0"/>
        <v/>
      </c>
      <c r="Y11" s="2" t="str">
        <f t="shared" si="0"/>
        <v/>
      </c>
      <c r="Z11" s="2" t="str">
        <f t="shared" si="0"/>
        <v/>
      </c>
      <c r="AA11" s="2" t="str">
        <f t="shared" si="0"/>
        <v/>
      </c>
      <c r="AB11" s="2" t="str">
        <f t="shared" si="0"/>
        <v/>
      </c>
      <c r="AC11" s="2" t="str">
        <f t="shared" si="0"/>
        <v/>
      </c>
      <c r="AD11" s="2" t="str">
        <f t="shared" si="0"/>
        <v/>
      </c>
      <c r="AE11" s="2" t="str">
        <f t="shared" si="0"/>
        <v/>
      </c>
      <c r="AF11" s="2" t="str">
        <f t="shared" si="0"/>
        <v/>
      </c>
      <c r="AG11" s="2" t="str">
        <f t="shared" si="0"/>
        <v/>
      </c>
      <c r="AH11" s="2" t="str">
        <f t="shared" si="0"/>
        <v/>
      </c>
      <c r="AI11" s="2" t="str">
        <f t="shared" si="0"/>
        <v/>
      </c>
      <c r="AJ11" s="2" t="str">
        <f t="shared" si="0"/>
        <v/>
      </c>
      <c r="AK11" s="2" t="str">
        <f t="shared" si="0"/>
        <v/>
      </c>
      <c r="AO11" s="62"/>
      <c r="AP11" s="63"/>
      <c r="AQ11" s="63"/>
      <c r="AR11" s="64"/>
      <c r="AS11" s="51"/>
      <c r="AT11" s="51"/>
      <c r="AU11" s="51"/>
      <c r="AV11" s="37" t="str">
        <f>第1回!I2</f>
        <v>⑥道徳的な正しい判断をしている</v>
      </c>
      <c r="AW11" s="37">
        <f>VLOOKUP($J$1,第1回!$A$2:$O$43,9)</f>
        <v>0</v>
      </c>
      <c r="AX11" s="37">
        <f>VLOOKUP($J$1,第2回!$A$2:$O$43,9)</f>
        <v>0</v>
      </c>
      <c r="AY11" s="37">
        <f>VLOOKUP($J$1,第3回!$A$2:$O$43,9)</f>
        <v>0</v>
      </c>
      <c r="AZ11" s="37">
        <f>VLOOKUP($J$1,第4回!$A$2:$O$43,9)</f>
        <v>0</v>
      </c>
      <c r="BA11" s="37">
        <f>VLOOKUP($J$1,第5回!$A$2:$O$43,9)</f>
        <v>0</v>
      </c>
      <c r="BB11" s="37">
        <f>VLOOKUP($J$1,第6回!$A$2:$O$43,9)</f>
        <v>0</v>
      </c>
      <c r="BC11" s="37">
        <f>VLOOKUP($J$1,第7回!$A$2:$O$43,9)</f>
        <v>0</v>
      </c>
      <c r="BD11" s="37">
        <f>VLOOKUP($J$1,第8回!$A$2:$O$43,9)</f>
        <v>0</v>
      </c>
      <c r="BE11" s="37">
        <f>VLOOKUP($J$1,第9回!$A$2:$O$43,9)</f>
        <v>0</v>
      </c>
      <c r="BF11" s="37">
        <f>VLOOKUP($J$1,第10回!$A$2:$O$43,9)</f>
        <v>0</v>
      </c>
      <c r="BG11" s="37">
        <f>VLOOKUP($J$1,第11回!$A$2:$O$43,4)</f>
        <v>0</v>
      </c>
      <c r="BH11" s="37">
        <f>VLOOKUP($J$1,第12回!$A$2:$O$43,4)</f>
        <v>0</v>
      </c>
      <c r="BI11" s="37">
        <f>VLOOKUP($J$1,第13回!$A$2:$O$43,4)</f>
        <v>0</v>
      </c>
      <c r="BJ11" s="37">
        <f>VLOOKUP($J$1,第14回!$A$2:$O$43,4)</f>
        <v>0</v>
      </c>
      <c r="BK11" s="37">
        <f>VLOOKUP($J$1,第15回!$A$2:$O$43,4)</f>
        <v>0</v>
      </c>
      <c r="BL11" s="37">
        <f>VLOOKUP($J$1,第16回!$A$2:$O$43,4)</f>
        <v>0</v>
      </c>
      <c r="BM11" s="37">
        <f>VLOOKUP($J$1,第17回!$A$2:$O$43,4)</f>
        <v>0</v>
      </c>
      <c r="BN11" s="37">
        <f>VLOOKUP($J$1,第18回!$A$2:$O$43,4)</f>
        <v>0</v>
      </c>
      <c r="BO11" s="37">
        <f>VLOOKUP($J$1,第19回!$A$2:$O$43,4)</f>
        <v>0</v>
      </c>
      <c r="BP11" s="37">
        <f>VLOOKUP($J$1,第20回!$A$2:$O$43,4)</f>
        <v>0</v>
      </c>
      <c r="BQ11" s="37">
        <f>VLOOKUP($J$1,第21回!$A$2:$O$43,4)</f>
        <v>0</v>
      </c>
      <c r="BR11" s="37">
        <f>VLOOKUP($J$1,第22回!$A$2:$O$43,4)</f>
        <v>0</v>
      </c>
      <c r="BS11" s="37">
        <f>VLOOKUP($J$1,第23回!$A$2:$O$43,4)</f>
        <v>0</v>
      </c>
      <c r="BT11" s="37">
        <f>VLOOKUP($J$1,第24回!$A$2:$O$43,4)</f>
        <v>0</v>
      </c>
      <c r="BU11" s="37">
        <f>VLOOKUP($J$1,第25回!$A$2:$O$43,4)</f>
        <v>0</v>
      </c>
      <c r="BV11" s="37">
        <f>VLOOKUP($J$1,第26回!$A$2:$O$43,4)</f>
        <v>0</v>
      </c>
      <c r="BW11" s="37">
        <f>VLOOKUP($J$1,第27回!$A$2:$O$43,4)</f>
        <v>0</v>
      </c>
      <c r="BX11" s="37">
        <f>VLOOKUP($J$1,第28回!$A$2:$O$43,4)</f>
        <v>0</v>
      </c>
      <c r="BY11" s="37">
        <f>VLOOKUP($J$1,第29回!$A$2:$O$43,4)</f>
        <v>0</v>
      </c>
      <c r="BZ11" s="37">
        <f>VLOOKUP($J$1,第30回!$A$2:$O$43,4)</f>
        <v>0</v>
      </c>
      <c r="CA11" s="37">
        <f>VLOOKUP($J$1,第31回!$A$2:$O$43,4)</f>
        <v>0</v>
      </c>
      <c r="CB11" s="37">
        <f>VLOOKUP($J$1,第32回!$A$2:$O$43,4)</f>
        <v>0</v>
      </c>
      <c r="CC11" s="37">
        <f>VLOOKUP($J$1,第33回!$A$2:$O$43,4)</f>
        <v>0</v>
      </c>
      <c r="CD11" s="37">
        <f>VLOOKUP($J$1,第34回!$A$2:$O$43,4)</f>
        <v>0</v>
      </c>
      <c r="CE11" s="37">
        <f>VLOOKUP($J$1,第35回!$A$2:$O$43,4)</f>
        <v>0</v>
      </c>
    </row>
    <row r="12" spans="1:83" ht="50.1" customHeight="1">
      <c r="A12" s="5">
        <v>7</v>
      </c>
      <c r="B12" s="2" t="str">
        <f t="shared" si="1"/>
        <v>⑦これからの自分の生き方について考える姿が見られる</v>
      </c>
      <c r="C12" s="2" t="str">
        <f t="shared" si="0"/>
        <v/>
      </c>
      <c r="D12" s="2" t="str">
        <f t="shared" si="0"/>
        <v/>
      </c>
      <c r="E12" s="2" t="str">
        <f t="shared" si="0"/>
        <v/>
      </c>
      <c r="F12" s="2" t="str">
        <f t="shared" si="0"/>
        <v/>
      </c>
      <c r="G12" s="2" t="str">
        <f t="shared" si="0"/>
        <v/>
      </c>
      <c r="H12" s="2" t="str">
        <f t="shared" si="0"/>
        <v/>
      </c>
      <c r="I12" s="2" t="str">
        <f t="shared" si="0"/>
        <v/>
      </c>
      <c r="J12" s="2" t="str">
        <f t="shared" si="0"/>
        <v/>
      </c>
      <c r="K12" s="2" t="str">
        <f t="shared" si="0"/>
        <v/>
      </c>
      <c r="L12" s="2" t="str">
        <f t="shared" si="0"/>
        <v/>
      </c>
      <c r="M12" s="2" t="str">
        <f t="shared" si="0"/>
        <v/>
      </c>
      <c r="N12" s="2" t="str">
        <f t="shared" si="0"/>
        <v/>
      </c>
      <c r="O12" s="2" t="str">
        <f t="shared" si="0"/>
        <v/>
      </c>
      <c r="P12" s="2" t="str">
        <f t="shared" si="0"/>
        <v/>
      </c>
      <c r="Q12" s="2" t="str">
        <f t="shared" si="0"/>
        <v/>
      </c>
      <c r="R12" s="2" t="str">
        <f t="shared" si="0"/>
        <v/>
      </c>
      <c r="S12" s="2" t="str">
        <f t="shared" si="0"/>
        <v/>
      </c>
      <c r="T12" s="2" t="str">
        <f t="shared" si="0"/>
        <v/>
      </c>
      <c r="U12" s="2" t="str">
        <f t="shared" si="0"/>
        <v/>
      </c>
      <c r="V12" s="2" t="str">
        <f t="shared" si="0"/>
        <v/>
      </c>
      <c r="W12" s="2" t="str">
        <f t="shared" si="0"/>
        <v/>
      </c>
      <c r="X12" s="2" t="str">
        <f t="shared" si="0"/>
        <v/>
      </c>
      <c r="Y12" s="2" t="str">
        <f t="shared" si="0"/>
        <v/>
      </c>
      <c r="Z12" s="2" t="str">
        <f t="shared" si="0"/>
        <v/>
      </c>
      <c r="AA12" s="2" t="str">
        <f t="shared" si="0"/>
        <v/>
      </c>
      <c r="AB12" s="2" t="str">
        <f t="shared" si="0"/>
        <v/>
      </c>
      <c r="AC12" s="2" t="str">
        <f t="shared" si="0"/>
        <v/>
      </c>
      <c r="AD12" s="2" t="str">
        <f t="shared" si="0"/>
        <v/>
      </c>
      <c r="AE12" s="2" t="str">
        <f t="shared" si="0"/>
        <v/>
      </c>
      <c r="AF12" s="2" t="str">
        <f t="shared" si="0"/>
        <v/>
      </c>
      <c r="AG12" s="2" t="str">
        <f t="shared" si="0"/>
        <v/>
      </c>
      <c r="AH12" s="2" t="str">
        <f t="shared" si="0"/>
        <v/>
      </c>
      <c r="AI12" s="2" t="str">
        <f t="shared" si="0"/>
        <v/>
      </c>
      <c r="AJ12" s="2" t="str">
        <f t="shared" si="0"/>
        <v/>
      </c>
      <c r="AK12" s="2" t="str">
        <f t="shared" si="0"/>
        <v/>
      </c>
      <c r="AO12" s="47"/>
      <c r="AP12" s="47"/>
      <c r="AQ12" s="47"/>
      <c r="AR12" s="46"/>
      <c r="AS12" s="52"/>
      <c r="AT12" s="52"/>
      <c r="AU12" s="52"/>
      <c r="AV12" s="37" t="str">
        <f>第1回!J2</f>
        <v>⑦これからの自分の生き方について考える姿が見られる</v>
      </c>
      <c r="AW12" s="37">
        <f>VLOOKUP($J$1,第1回!$A$2:$O$43,10)</f>
        <v>0</v>
      </c>
      <c r="AX12" s="37">
        <f>VLOOKUP($J$1,第2回!$A$2:$O$43,10)</f>
        <v>0</v>
      </c>
      <c r="AY12" s="37">
        <f>VLOOKUP($J$1,第3回!$A$2:$O$43,10)</f>
        <v>0</v>
      </c>
      <c r="AZ12" s="37">
        <f>VLOOKUP($J$1,第4回!$A$2:$O$43,10)</f>
        <v>0</v>
      </c>
      <c r="BA12" s="37">
        <f>VLOOKUP($J$1,第5回!$A$2:$O$43,10)</f>
        <v>0</v>
      </c>
      <c r="BB12" s="37">
        <f>VLOOKUP($J$1,第6回!$A$2:$O$43,10)</f>
        <v>0</v>
      </c>
      <c r="BC12" s="37">
        <f>VLOOKUP($J$1,第7回!$A$2:$O$43,10)</f>
        <v>0</v>
      </c>
      <c r="BD12" s="37">
        <f>VLOOKUP($J$1,第8回!$A$2:$O$43,10)</f>
        <v>0</v>
      </c>
      <c r="BE12" s="37">
        <f>VLOOKUP($J$1,第9回!$A$2:$O$43,10)</f>
        <v>0</v>
      </c>
      <c r="BF12" s="37">
        <f>VLOOKUP($J$1,第10回!$A$2:$O$43,10)</f>
        <v>0</v>
      </c>
      <c r="BG12" s="37">
        <f>VLOOKUP($J$1,第11回!$A$2:$O$43,4)</f>
        <v>0</v>
      </c>
      <c r="BH12" s="37">
        <f>VLOOKUP($J$1,第12回!$A$2:$O$43,4)</f>
        <v>0</v>
      </c>
      <c r="BI12" s="37">
        <f>VLOOKUP($J$1,第13回!$A$2:$O$43,4)</f>
        <v>0</v>
      </c>
      <c r="BJ12" s="37">
        <f>VLOOKUP($J$1,第14回!$A$2:$O$43,4)</f>
        <v>0</v>
      </c>
      <c r="BK12" s="37">
        <f>VLOOKUP($J$1,第15回!$A$2:$O$43,4)</f>
        <v>0</v>
      </c>
      <c r="BL12" s="37">
        <f>VLOOKUP($J$1,第16回!$A$2:$O$43,4)</f>
        <v>0</v>
      </c>
      <c r="BM12" s="37">
        <f>VLOOKUP($J$1,第17回!$A$2:$O$43,4)</f>
        <v>0</v>
      </c>
      <c r="BN12" s="37">
        <f>VLOOKUP($J$1,第18回!$A$2:$O$43,4)</f>
        <v>0</v>
      </c>
      <c r="BO12" s="37">
        <f>VLOOKUP($J$1,第19回!$A$2:$O$43,4)</f>
        <v>0</v>
      </c>
      <c r="BP12" s="37">
        <f>VLOOKUP($J$1,第20回!$A$2:$O$43,4)</f>
        <v>0</v>
      </c>
      <c r="BQ12" s="37">
        <f>VLOOKUP($J$1,第21回!$A$2:$O$43,4)</f>
        <v>0</v>
      </c>
      <c r="BR12" s="37">
        <f>VLOOKUP($J$1,第22回!$A$2:$O$43,4)</f>
        <v>0</v>
      </c>
      <c r="BS12" s="37">
        <f>VLOOKUP($J$1,第23回!$A$2:$O$43,4)</f>
        <v>0</v>
      </c>
      <c r="BT12" s="37">
        <f>VLOOKUP($J$1,第24回!$A$2:$O$43,4)</f>
        <v>0</v>
      </c>
      <c r="BU12" s="37">
        <f>VLOOKUP($J$1,第25回!$A$2:$O$43,4)</f>
        <v>0</v>
      </c>
      <c r="BV12" s="37">
        <f>VLOOKUP($J$1,第26回!$A$2:$O$43,4)</f>
        <v>0</v>
      </c>
      <c r="BW12" s="37">
        <f>VLOOKUP($J$1,第27回!$A$2:$O$43,4)</f>
        <v>0</v>
      </c>
      <c r="BX12" s="37">
        <f>VLOOKUP($J$1,第28回!$A$2:$O$43,4)</f>
        <v>0</v>
      </c>
      <c r="BY12" s="37">
        <f>VLOOKUP($J$1,第29回!$A$2:$O$43,4)</f>
        <v>0</v>
      </c>
      <c r="BZ12" s="37">
        <f>VLOOKUP($J$1,第30回!$A$2:$O$43,4)</f>
        <v>0</v>
      </c>
      <c r="CA12" s="37">
        <f>VLOOKUP($J$1,第31回!$A$2:$O$43,4)</f>
        <v>0</v>
      </c>
      <c r="CB12" s="37">
        <f>VLOOKUP($J$1,第32回!$A$2:$O$43,4)</f>
        <v>0</v>
      </c>
      <c r="CC12" s="37">
        <f>VLOOKUP($J$1,第33回!$A$2:$O$43,4)</f>
        <v>0</v>
      </c>
      <c r="CD12" s="37">
        <f>VLOOKUP($J$1,第34回!$A$2:$O$43,4)</f>
        <v>0</v>
      </c>
      <c r="CE12" s="37">
        <f>VLOOKUP($J$1,第35回!$A$2:$O$43,4)</f>
        <v>0</v>
      </c>
    </row>
    <row r="13" spans="1:83" ht="50.1" customHeight="1">
      <c r="A13" s="5">
        <v>8</v>
      </c>
      <c r="B13" s="2" t="str">
        <f t="shared" si="1"/>
        <v>⑧自分の考えを見つめなおし価値の理解を深めようとする姿勢が見られる</v>
      </c>
      <c r="C13" s="2" t="str">
        <f t="shared" si="0"/>
        <v/>
      </c>
      <c r="D13" s="2" t="str">
        <f t="shared" si="0"/>
        <v/>
      </c>
      <c r="E13" s="2" t="str">
        <f t="shared" si="0"/>
        <v/>
      </c>
      <c r="F13" s="2" t="str">
        <f t="shared" si="0"/>
        <v/>
      </c>
      <c r="G13" s="2" t="str">
        <f t="shared" si="0"/>
        <v/>
      </c>
      <c r="H13" s="2" t="str">
        <f t="shared" si="0"/>
        <v/>
      </c>
      <c r="I13" s="2" t="str">
        <f t="shared" si="0"/>
        <v/>
      </c>
      <c r="J13" s="2" t="str">
        <f t="shared" si="0"/>
        <v/>
      </c>
      <c r="K13" s="2" t="str">
        <f t="shared" si="0"/>
        <v/>
      </c>
      <c r="L13" s="2" t="str">
        <f t="shared" si="0"/>
        <v/>
      </c>
      <c r="M13" s="2" t="str">
        <f t="shared" ref="M13:M15" si="2">IF(BG13=0,"",BG13)</f>
        <v/>
      </c>
      <c r="N13" s="2" t="str">
        <f t="shared" ref="N13:N15" si="3">IF(BH13=0,"",BH13)</f>
        <v/>
      </c>
      <c r="O13" s="2" t="str">
        <f t="shared" ref="O13:O15" si="4">IF(BI13=0,"",BI13)</f>
        <v/>
      </c>
      <c r="P13" s="2" t="str">
        <f t="shared" ref="P13:P15" si="5">IF(BJ13=0,"",BJ13)</f>
        <v/>
      </c>
      <c r="Q13" s="2" t="str">
        <f t="shared" ref="Q13:Q15" si="6">IF(BK13=0,"",BK13)</f>
        <v/>
      </c>
      <c r="R13" s="2" t="str">
        <f t="shared" ref="R13:R15" si="7">IF(BL13=0,"",BL13)</f>
        <v/>
      </c>
      <c r="S13" s="2" t="str">
        <f t="shared" ref="S13:S15" si="8">IF(BM13=0,"",BM13)</f>
        <v/>
      </c>
      <c r="T13" s="2" t="str">
        <f t="shared" ref="T13:T15" si="9">IF(BN13=0,"",BN13)</f>
        <v/>
      </c>
      <c r="U13" s="2" t="str">
        <f t="shared" ref="U13:U15" si="10">IF(BO13=0,"",BO13)</f>
        <v/>
      </c>
      <c r="V13" s="2" t="str">
        <f t="shared" ref="V13:V15" si="11">IF(BP13=0,"",BP13)</f>
        <v/>
      </c>
      <c r="W13" s="2" t="str">
        <f t="shared" ref="W13:W15" si="12">IF(BQ13=0,"",BQ13)</f>
        <v/>
      </c>
      <c r="X13" s="2" t="str">
        <f t="shared" ref="X13:X15" si="13">IF(BR13=0,"",BR13)</f>
        <v/>
      </c>
      <c r="Y13" s="2" t="str">
        <f t="shared" ref="Y13:Y15" si="14">IF(BS13=0,"",BS13)</f>
        <v/>
      </c>
      <c r="Z13" s="2" t="str">
        <f t="shared" ref="Z13:Z15" si="15">IF(BT13=0,"",BT13)</f>
        <v/>
      </c>
      <c r="AA13" s="2" t="str">
        <f t="shared" ref="AA13:AA15" si="16">IF(BU13=0,"",BU13)</f>
        <v/>
      </c>
      <c r="AB13" s="2" t="str">
        <f t="shared" ref="AB13:AB15" si="17">IF(BV13=0,"",BV13)</f>
        <v/>
      </c>
      <c r="AC13" s="2" t="str">
        <f t="shared" ref="AC13:AC15" si="18">IF(BW13=0,"",BW13)</f>
        <v/>
      </c>
      <c r="AD13" s="2" t="str">
        <f t="shared" ref="AD13:AD15" si="19">IF(BX13=0,"",BX13)</f>
        <v/>
      </c>
      <c r="AE13" s="2" t="str">
        <f t="shared" ref="AE13:AE15" si="20">IF(BY13=0,"",BY13)</f>
        <v/>
      </c>
      <c r="AF13" s="2" t="str">
        <f t="shared" ref="AF13:AF15" si="21">IF(BZ13=0,"",BZ13)</f>
        <v/>
      </c>
      <c r="AG13" s="2" t="str">
        <f t="shared" ref="AG13:AG15" si="22">IF(CA13=0,"",CA13)</f>
        <v/>
      </c>
      <c r="AH13" s="2" t="str">
        <f t="shared" ref="AH13:AH15" si="23">IF(CB13=0,"",CB13)</f>
        <v/>
      </c>
      <c r="AI13" s="2" t="str">
        <f t="shared" ref="AI13:AI15" si="24">IF(CC13=0,"",CC13)</f>
        <v/>
      </c>
      <c r="AJ13" s="2" t="str">
        <f t="shared" ref="AJ13:AJ15" si="25">IF(CD13=0,"",CD13)</f>
        <v/>
      </c>
      <c r="AK13" s="2" t="str">
        <f t="shared" ref="AK13:AK15" si="26">IF(CE13=0,"",CE13)</f>
        <v/>
      </c>
      <c r="AO13" s="47"/>
      <c r="AP13" s="47"/>
      <c r="AQ13" s="47"/>
      <c r="AR13" s="47"/>
      <c r="AS13" s="47"/>
      <c r="AT13" s="47"/>
      <c r="AU13" s="47"/>
      <c r="AV13" s="37" t="str">
        <f>第1回!K2</f>
        <v>⑧自分の考えを見つめなおし価値の理解を深めようとする姿勢が見られる</v>
      </c>
      <c r="AW13" s="37">
        <f>VLOOKUP($J$1,第1回!$A$2:$O$43,11)</f>
        <v>0</v>
      </c>
      <c r="AX13" s="37">
        <f>VLOOKUP($J$1,第2回!$A$2:$O$43,11)</f>
        <v>0</v>
      </c>
      <c r="AY13" s="37">
        <f>VLOOKUP($J$1,第3回!$A$2:$O$43,11)</f>
        <v>0</v>
      </c>
      <c r="AZ13" s="37">
        <f>VLOOKUP($J$1,第4回!$A$2:$O$43,11)</f>
        <v>0</v>
      </c>
      <c r="BA13" s="37">
        <f>VLOOKUP($J$1,第5回!$A$2:$O$43,11)</f>
        <v>0</v>
      </c>
      <c r="BB13" s="37">
        <f>VLOOKUP($J$1,第6回!$A$2:$O$43,11)</f>
        <v>0</v>
      </c>
      <c r="BC13" s="37">
        <f>VLOOKUP($J$1,第7回!$A$2:$O$43,11)</f>
        <v>0</v>
      </c>
      <c r="BD13" s="37">
        <f>VLOOKUP($J$1,第8回!$A$2:$O$43,11)</f>
        <v>0</v>
      </c>
      <c r="BE13" s="37">
        <f>VLOOKUP($J$1,第9回!$A$2:$O$43,11)</f>
        <v>0</v>
      </c>
      <c r="BF13" s="37">
        <f>VLOOKUP($J$1,第10回!$A$2:$O$43,11)</f>
        <v>0</v>
      </c>
      <c r="BG13" s="37">
        <f>VLOOKUP($J$1,第11回!$A$2:$O$43,4)</f>
        <v>0</v>
      </c>
      <c r="BH13" s="37">
        <f>VLOOKUP($J$1,第12回!$A$2:$O$43,4)</f>
        <v>0</v>
      </c>
      <c r="BI13" s="37">
        <f>VLOOKUP($J$1,第13回!$A$2:$O$43,4)</f>
        <v>0</v>
      </c>
      <c r="BJ13" s="37">
        <f>VLOOKUP($J$1,第14回!$A$2:$O$43,4)</f>
        <v>0</v>
      </c>
      <c r="BK13" s="37">
        <f>VLOOKUP($J$1,第15回!$A$2:$O$43,4)</f>
        <v>0</v>
      </c>
      <c r="BL13" s="37">
        <f>VLOOKUP($J$1,第16回!$A$2:$O$43,4)</f>
        <v>0</v>
      </c>
      <c r="BM13" s="37">
        <f>VLOOKUP($J$1,第17回!$A$2:$O$43,4)</f>
        <v>0</v>
      </c>
      <c r="BN13" s="37">
        <f>VLOOKUP($J$1,第18回!$A$2:$O$43,4)</f>
        <v>0</v>
      </c>
      <c r="BO13" s="37">
        <f>VLOOKUP($J$1,第19回!$A$2:$O$43,4)</f>
        <v>0</v>
      </c>
      <c r="BP13" s="37">
        <f>VLOOKUP($J$1,第20回!$A$2:$O$43,4)</f>
        <v>0</v>
      </c>
      <c r="BQ13" s="37">
        <f>VLOOKUP($J$1,第21回!$A$2:$O$43,4)</f>
        <v>0</v>
      </c>
      <c r="BR13" s="37">
        <f>VLOOKUP($J$1,第22回!$A$2:$O$43,4)</f>
        <v>0</v>
      </c>
      <c r="BS13" s="37">
        <f>VLOOKUP($J$1,第23回!$A$2:$O$43,4)</f>
        <v>0</v>
      </c>
      <c r="BT13" s="37">
        <f>VLOOKUP($J$1,第24回!$A$2:$O$43,4)</f>
        <v>0</v>
      </c>
      <c r="BU13" s="37">
        <f>VLOOKUP($J$1,第25回!$A$2:$O$43,4)</f>
        <v>0</v>
      </c>
      <c r="BV13" s="37">
        <f>VLOOKUP($J$1,第26回!$A$2:$O$43,4)</f>
        <v>0</v>
      </c>
      <c r="BW13" s="37">
        <f>VLOOKUP($J$1,第27回!$A$2:$O$43,4)</f>
        <v>0</v>
      </c>
      <c r="BX13" s="37">
        <f>VLOOKUP($J$1,第28回!$A$2:$O$43,4)</f>
        <v>0</v>
      </c>
      <c r="BY13" s="37">
        <f>VLOOKUP($J$1,第29回!$A$2:$O$43,4)</f>
        <v>0</v>
      </c>
      <c r="BZ13" s="37">
        <f>VLOOKUP($J$1,第30回!$A$2:$O$43,4)</f>
        <v>0</v>
      </c>
      <c r="CA13" s="37">
        <f>VLOOKUP($J$1,第31回!$A$2:$O$43,4)</f>
        <v>0</v>
      </c>
      <c r="CB13" s="37">
        <f>VLOOKUP($J$1,第32回!$A$2:$O$43,4)</f>
        <v>0</v>
      </c>
      <c r="CC13" s="37">
        <f>VLOOKUP($J$1,第33回!$A$2:$O$43,4)</f>
        <v>0</v>
      </c>
      <c r="CD13" s="37">
        <f>VLOOKUP($J$1,第34回!$A$2:$O$43,4)</f>
        <v>0</v>
      </c>
      <c r="CE13" s="37">
        <f>VLOOKUP($J$1,第35回!$A$2:$O$43,4)</f>
        <v>0</v>
      </c>
    </row>
    <row r="14" spans="1:83" ht="50.1" customHeight="1">
      <c r="A14" s="5">
        <v>9</v>
      </c>
      <c r="B14" s="2" t="str">
        <f t="shared" si="1"/>
        <v xml:space="preserve"> </v>
      </c>
      <c r="C14" s="2" t="str">
        <f t="shared" ref="C14:C15" si="27">IF(AW14=0,"",AW14)</f>
        <v/>
      </c>
      <c r="D14" s="2" t="str">
        <f t="shared" ref="D14:D15" si="28">IF(AX14=0,"",AX14)</f>
        <v/>
      </c>
      <c r="E14" s="2" t="str">
        <f t="shared" ref="E14:E15" si="29">IF(AY14=0,"",AY14)</f>
        <v/>
      </c>
      <c r="F14" s="2" t="str">
        <f t="shared" ref="F14:F15" si="30">IF(AZ14=0,"",AZ14)</f>
        <v/>
      </c>
      <c r="G14" s="2" t="str">
        <f t="shared" ref="G14:G15" si="31">IF(BA14=0,"",BA14)</f>
        <v/>
      </c>
      <c r="H14" s="2" t="str">
        <f t="shared" ref="H14:H15" si="32">IF(BB14=0,"",BB14)</f>
        <v/>
      </c>
      <c r="I14" s="2" t="str">
        <f t="shared" ref="I14:I15" si="33">IF(BC14=0,"",BC14)</f>
        <v/>
      </c>
      <c r="J14" s="2" t="str">
        <f t="shared" ref="J14:J15" si="34">IF(BD14=0,"",BD14)</f>
        <v/>
      </c>
      <c r="K14" s="2" t="str">
        <f t="shared" ref="K14:K15" si="35">IF(BE14=0,"",BE14)</f>
        <v/>
      </c>
      <c r="L14" s="2" t="str">
        <f t="shared" ref="L14:L15" si="36">IF(BF14=0,"",BF14)</f>
        <v/>
      </c>
      <c r="M14" s="2" t="str">
        <f t="shared" si="2"/>
        <v/>
      </c>
      <c r="N14" s="2" t="str">
        <f t="shared" si="3"/>
        <v/>
      </c>
      <c r="O14" s="2" t="str">
        <f t="shared" si="4"/>
        <v/>
      </c>
      <c r="P14" s="2" t="str">
        <f t="shared" si="5"/>
        <v/>
      </c>
      <c r="Q14" s="2" t="str">
        <f t="shared" si="6"/>
        <v/>
      </c>
      <c r="R14" s="2" t="str">
        <f t="shared" si="7"/>
        <v/>
      </c>
      <c r="S14" s="2" t="str">
        <f t="shared" si="8"/>
        <v/>
      </c>
      <c r="T14" s="2" t="str">
        <f t="shared" si="9"/>
        <v/>
      </c>
      <c r="U14" s="2" t="str">
        <f t="shared" si="10"/>
        <v/>
      </c>
      <c r="V14" s="2" t="str">
        <f t="shared" si="11"/>
        <v/>
      </c>
      <c r="W14" s="2" t="str">
        <f t="shared" si="12"/>
        <v/>
      </c>
      <c r="X14" s="2" t="str">
        <f t="shared" si="13"/>
        <v/>
      </c>
      <c r="Y14" s="2" t="str">
        <f t="shared" si="14"/>
        <v/>
      </c>
      <c r="Z14" s="2" t="str">
        <f t="shared" si="15"/>
        <v/>
      </c>
      <c r="AA14" s="2" t="str">
        <f t="shared" si="16"/>
        <v/>
      </c>
      <c r="AB14" s="2" t="str">
        <f t="shared" si="17"/>
        <v/>
      </c>
      <c r="AC14" s="2" t="str">
        <f t="shared" si="18"/>
        <v/>
      </c>
      <c r="AD14" s="2" t="str">
        <f t="shared" si="19"/>
        <v/>
      </c>
      <c r="AE14" s="2" t="str">
        <f t="shared" si="20"/>
        <v/>
      </c>
      <c r="AF14" s="2" t="str">
        <f t="shared" si="21"/>
        <v/>
      </c>
      <c r="AG14" s="2" t="str">
        <f t="shared" si="22"/>
        <v/>
      </c>
      <c r="AH14" s="2" t="str">
        <f t="shared" si="23"/>
        <v/>
      </c>
      <c r="AI14" s="2" t="str">
        <f t="shared" si="24"/>
        <v/>
      </c>
      <c r="AJ14" s="2" t="str">
        <f t="shared" si="25"/>
        <v/>
      </c>
      <c r="AK14" s="2" t="str">
        <f t="shared" si="26"/>
        <v/>
      </c>
      <c r="AO14" s="35"/>
      <c r="AP14" s="35"/>
      <c r="AQ14" s="35"/>
      <c r="AR14" s="35"/>
      <c r="AS14" s="35"/>
      <c r="AT14" s="35"/>
      <c r="AU14" s="35"/>
      <c r="AV14" s="37" t="str">
        <f>第1回!L2</f>
        <v xml:space="preserve"> </v>
      </c>
      <c r="AW14" s="37">
        <f>VLOOKUP($J$1,第1回!$A$2:$O$43,12)</f>
        <v>0</v>
      </c>
      <c r="AX14" s="37">
        <f>VLOOKUP($J$1,第2回!$A$2:$O$43,12)</f>
        <v>0</v>
      </c>
      <c r="AY14" s="37">
        <f>VLOOKUP($J$1,第3回!$A$2:$O$43,12)</f>
        <v>0</v>
      </c>
      <c r="AZ14" s="37">
        <f>VLOOKUP($J$1,第4回!$A$2:$O$43,12)</f>
        <v>0</v>
      </c>
      <c r="BA14" s="37">
        <f>VLOOKUP($J$1,第5回!$A$2:$O$43,12)</f>
        <v>0</v>
      </c>
      <c r="BB14" s="37">
        <f>VLOOKUP($J$1,第6回!$A$2:$O$43,12)</f>
        <v>0</v>
      </c>
      <c r="BC14" s="37">
        <f>VLOOKUP($J$1,第7回!$A$2:$O$43,12)</f>
        <v>0</v>
      </c>
      <c r="BD14" s="37">
        <f>VLOOKUP($J$1,第8回!$A$2:$O$43,12)</f>
        <v>0</v>
      </c>
      <c r="BE14" s="37">
        <f>VLOOKUP($J$1,第9回!$A$2:$O$43,12)</f>
        <v>0</v>
      </c>
      <c r="BF14" s="37">
        <f>VLOOKUP($J$1,第10回!$A$2:$O$43,12)</f>
        <v>0</v>
      </c>
      <c r="BG14" s="37">
        <f>VLOOKUP($J$1,第11回!$A$2:$O$43,4)</f>
        <v>0</v>
      </c>
      <c r="BH14" s="37">
        <f>VLOOKUP($J$1,第12回!$A$2:$O$43,4)</f>
        <v>0</v>
      </c>
      <c r="BI14" s="37">
        <f>VLOOKUP($J$1,第13回!$A$2:$O$43,4)</f>
        <v>0</v>
      </c>
      <c r="BJ14" s="37">
        <f>VLOOKUP($J$1,第14回!$A$2:$O$43,4)</f>
        <v>0</v>
      </c>
      <c r="BK14" s="37">
        <f>VLOOKUP($J$1,第15回!$A$2:$O$43,4)</f>
        <v>0</v>
      </c>
      <c r="BL14" s="37">
        <f>VLOOKUP($J$1,第16回!$A$2:$O$43,4)</f>
        <v>0</v>
      </c>
      <c r="BM14" s="37">
        <f>VLOOKUP($J$1,第17回!$A$2:$O$43,4)</f>
        <v>0</v>
      </c>
      <c r="BN14" s="37">
        <f>VLOOKUP($J$1,第18回!$A$2:$O$43,4)</f>
        <v>0</v>
      </c>
      <c r="BO14" s="37">
        <f>VLOOKUP($J$1,第19回!$A$2:$O$43,4)</f>
        <v>0</v>
      </c>
      <c r="BP14" s="37">
        <f>VLOOKUP($J$1,第20回!$A$2:$O$43,4)</f>
        <v>0</v>
      </c>
      <c r="BQ14" s="37">
        <f>VLOOKUP($J$1,第21回!$A$2:$O$43,4)</f>
        <v>0</v>
      </c>
      <c r="BR14" s="37">
        <f>VLOOKUP($J$1,第22回!$A$2:$O$43,4)</f>
        <v>0</v>
      </c>
      <c r="BS14" s="37">
        <f>VLOOKUP($J$1,第23回!$A$2:$O$43,4)</f>
        <v>0</v>
      </c>
      <c r="BT14" s="37">
        <f>VLOOKUP($J$1,第24回!$A$2:$O$43,4)</f>
        <v>0</v>
      </c>
      <c r="BU14" s="37">
        <f>VLOOKUP($J$1,第25回!$A$2:$O$43,4)</f>
        <v>0</v>
      </c>
      <c r="BV14" s="37">
        <f>VLOOKUP($J$1,第26回!$A$2:$O$43,4)</f>
        <v>0</v>
      </c>
      <c r="BW14" s="37">
        <f>VLOOKUP($J$1,第27回!$A$2:$O$43,4)</f>
        <v>0</v>
      </c>
      <c r="BX14" s="37">
        <f>VLOOKUP($J$1,第28回!$A$2:$O$43,4)</f>
        <v>0</v>
      </c>
      <c r="BY14" s="37">
        <f>VLOOKUP($J$1,第29回!$A$2:$O$43,4)</f>
        <v>0</v>
      </c>
      <c r="BZ14" s="37">
        <f>VLOOKUP($J$1,第30回!$A$2:$O$43,4)</f>
        <v>0</v>
      </c>
      <c r="CA14" s="37">
        <f>VLOOKUP($J$1,第31回!$A$2:$O$43,4)</f>
        <v>0</v>
      </c>
      <c r="CB14" s="37">
        <f>VLOOKUP($J$1,第32回!$A$2:$O$43,4)</f>
        <v>0</v>
      </c>
      <c r="CC14" s="37">
        <f>VLOOKUP($J$1,第33回!$A$2:$O$43,4)</f>
        <v>0</v>
      </c>
      <c r="CD14" s="37">
        <f>VLOOKUP($J$1,第34回!$A$2:$O$43,4)</f>
        <v>0</v>
      </c>
      <c r="CE14" s="37">
        <f>VLOOKUP($J$1,第35回!$A$2:$O$43,4)</f>
        <v>0</v>
      </c>
    </row>
    <row r="15" spans="1:83" ht="50.1" customHeight="1">
      <c r="A15" s="5">
        <v>10</v>
      </c>
      <c r="B15" s="2" t="str">
        <f t="shared" si="1"/>
        <v xml:space="preserve"> </v>
      </c>
      <c r="C15" s="2" t="str">
        <f t="shared" si="27"/>
        <v/>
      </c>
      <c r="D15" s="2" t="str">
        <f t="shared" si="28"/>
        <v/>
      </c>
      <c r="E15" s="2" t="str">
        <f t="shared" si="29"/>
        <v/>
      </c>
      <c r="F15" s="2" t="str">
        <f t="shared" si="30"/>
        <v/>
      </c>
      <c r="G15" s="2" t="str">
        <f t="shared" si="31"/>
        <v/>
      </c>
      <c r="H15" s="2" t="str">
        <f t="shared" si="32"/>
        <v/>
      </c>
      <c r="I15" s="2" t="str">
        <f t="shared" si="33"/>
        <v/>
      </c>
      <c r="J15" s="2" t="str">
        <f t="shared" si="34"/>
        <v/>
      </c>
      <c r="K15" s="2" t="str">
        <f t="shared" si="35"/>
        <v/>
      </c>
      <c r="L15" s="2" t="str">
        <f t="shared" si="36"/>
        <v/>
      </c>
      <c r="M15" s="2" t="str">
        <f t="shared" si="2"/>
        <v/>
      </c>
      <c r="N15" s="2" t="str">
        <f t="shared" si="3"/>
        <v/>
      </c>
      <c r="O15" s="2" t="str">
        <f t="shared" si="4"/>
        <v/>
      </c>
      <c r="P15" s="2" t="str">
        <f t="shared" si="5"/>
        <v/>
      </c>
      <c r="Q15" s="2" t="str">
        <f t="shared" si="6"/>
        <v/>
      </c>
      <c r="R15" s="2" t="str">
        <f t="shared" si="7"/>
        <v/>
      </c>
      <c r="S15" s="2" t="str">
        <f t="shared" si="8"/>
        <v/>
      </c>
      <c r="T15" s="2" t="str">
        <f t="shared" si="9"/>
        <v/>
      </c>
      <c r="U15" s="2" t="str">
        <f t="shared" si="10"/>
        <v/>
      </c>
      <c r="V15" s="2" t="str">
        <f t="shared" si="11"/>
        <v/>
      </c>
      <c r="W15" s="2" t="str">
        <f t="shared" si="12"/>
        <v/>
      </c>
      <c r="X15" s="2" t="str">
        <f t="shared" si="13"/>
        <v/>
      </c>
      <c r="Y15" s="2" t="str">
        <f t="shared" si="14"/>
        <v/>
      </c>
      <c r="Z15" s="2" t="str">
        <f t="shared" si="15"/>
        <v/>
      </c>
      <c r="AA15" s="2" t="str">
        <f t="shared" si="16"/>
        <v/>
      </c>
      <c r="AB15" s="2" t="str">
        <f t="shared" si="17"/>
        <v/>
      </c>
      <c r="AC15" s="2" t="str">
        <f t="shared" si="18"/>
        <v/>
      </c>
      <c r="AD15" s="2" t="str">
        <f t="shared" si="19"/>
        <v/>
      </c>
      <c r="AE15" s="2" t="str">
        <f t="shared" si="20"/>
        <v/>
      </c>
      <c r="AF15" s="2" t="str">
        <f t="shared" si="21"/>
        <v/>
      </c>
      <c r="AG15" s="2" t="str">
        <f t="shared" si="22"/>
        <v/>
      </c>
      <c r="AH15" s="2" t="str">
        <f t="shared" si="23"/>
        <v/>
      </c>
      <c r="AI15" s="2" t="str">
        <f t="shared" si="24"/>
        <v/>
      </c>
      <c r="AJ15" s="2" t="str">
        <f t="shared" si="25"/>
        <v/>
      </c>
      <c r="AK15" s="2" t="str">
        <f t="shared" si="26"/>
        <v/>
      </c>
      <c r="AO15" s="35"/>
      <c r="AP15" s="35"/>
      <c r="AQ15" s="35"/>
      <c r="AR15" s="35"/>
      <c r="AS15" s="35"/>
      <c r="AT15" s="35"/>
      <c r="AU15" s="35"/>
      <c r="AV15" s="37" t="str">
        <f>第1回!M2</f>
        <v xml:space="preserve"> </v>
      </c>
      <c r="AW15" s="37">
        <f>VLOOKUP($J$1,第1回!$A$2:$O$43,13)</f>
        <v>0</v>
      </c>
      <c r="AX15" s="37">
        <f>VLOOKUP($J$1,第2回!$A$2:$O$43,13)</f>
        <v>0</v>
      </c>
      <c r="AY15" s="37">
        <f>VLOOKUP($J$1,第3回!$A$2:$O$43,13)</f>
        <v>0</v>
      </c>
      <c r="AZ15" s="37">
        <f>VLOOKUP($J$1,第4回!$A$2:$O$43,13)</f>
        <v>0</v>
      </c>
      <c r="BA15" s="37">
        <f>VLOOKUP($J$1,第5回!$A$2:$O$43,13)</f>
        <v>0</v>
      </c>
      <c r="BB15" s="37">
        <f>VLOOKUP($J$1,第6回!$A$2:$O$43,13)</f>
        <v>0</v>
      </c>
      <c r="BC15" s="37">
        <f>VLOOKUP($J$1,第7回!$A$2:$O$43,13)</f>
        <v>0</v>
      </c>
      <c r="BD15" s="37">
        <f>VLOOKUP($J$1,第8回!$A$2:$O$43,13)</f>
        <v>0</v>
      </c>
      <c r="BE15" s="37">
        <f>VLOOKUP($J$1,第9回!$A$2:$O$43,13)</f>
        <v>0</v>
      </c>
      <c r="BF15" s="37">
        <f>VLOOKUP($J$1,第10回!$A$2:$O$43,13)</f>
        <v>0</v>
      </c>
      <c r="BG15" s="37">
        <f>VLOOKUP($J$1,第11回!$A$2:$O$43,4)</f>
        <v>0</v>
      </c>
      <c r="BH15" s="37">
        <f>VLOOKUP($J$1,第12回!$A$2:$O$43,4)</f>
        <v>0</v>
      </c>
      <c r="BI15" s="37">
        <f>VLOOKUP($J$1,第13回!$A$2:$O$43,4)</f>
        <v>0</v>
      </c>
      <c r="BJ15" s="37">
        <f>VLOOKUP($J$1,第14回!$A$2:$O$43,4)</f>
        <v>0</v>
      </c>
      <c r="BK15" s="37">
        <f>VLOOKUP($J$1,第15回!$A$2:$O$43,4)</f>
        <v>0</v>
      </c>
      <c r="BL15" s="37">
        <f>VLOOKUP($J$1,第16回!$A$2:$O$43,4)</f>
        <v>0</v>
      </c>
      <c r="BM15" s="37">
        <f>VLOOKUP($J$1,第17回!$A$2:$O$43,4)</f>
        <v>0</v>
      </c>
      <c r="BN15" s="37">
        <f>VLOOKUP($J$1,第18回!$A$2:$O$43,4)</f>
        <v>0</v>
      </c>
      <c r="BO15" s="37">
        <f>VLOOKUP($J$1,第19回!$A$2:$O$43,4)</f>
        <v>0</v>
      </c>
      <c r="BP15" s="37">
        <f>VLOOKUP($J$1,第20回!$A$2:$O$43,4)</f>
        <v>0</v>
      </c>
      <c r="BQ15" s="37">
        <f>VLOOKUP($J$1,第21回!$A$2:$O$43,4)</f>
        <v>0</v>
      </c>
      <c r="BR15" s="37">
        <f>VLOOKUP($J$1,第22回!$A$2:$O$43,4)</f>
        <v>0</v>
      </c>
      <c r="BS15" s="37">
        <f>VLOOKUP($J$1,第23回!$A$2:$O$43,4)</f>
        <v>0</v>
      </c>
      <c r="BT15" s="37">
        <f>VLOOKUP($J$1,第24回!$A$2:$O$43,4)</f>
        <v>0</v>
      </c>
      <c r="BU15" s="37">
        <f>VLOOKUP($J$1,第25回!$A$2:$O$43,4)</f>
        <v>0</v>
      </c>
      <c r="BV15" s="37">
        <f>VLOOKUP($J$1,第26回!$A$2:$O$43,4)</f>
        <v>0</v>
      </c>
      <c r="BW15" s="37">
        <f>VLOOKUP($J$1,第27回!$A$2:$O$43,4)</f>
        <v>0</v>
      </c>
      <c r="BX15" s="37">
        <f>VLOOKUP($J$1,第28回!$A$2:$O$43,4)</f>
        <v>0</v>
      </c>
      <c r="BY15" s="37">
        <f>VLOOKUP($J$1,第29回!$A$2:$O$43,4)</f>
        <v>0</v>
      </c>
      <c r="BZ15" s="37">
        <f>VLOOKUP($J$1,第30回!$A$2:$O$43,4)</f>
        <v>0</v>
      </c>
      <c r="CA15" s="37">
        <f>VLOOKUP($J$1,第31回!$A$2:$O$43,4)</f>
        <v>0</v>
      </c>
      <c r="CB15" s="37">
        <f>VLOOKUP($J$1,第32回!$A$2:$O$43,4)</f>
        <v>0</v>
      </c>
      <c r="CC15" s="37">
        <f>VLOOKUP($J$1,第33回!$A$2:$O$43,4)</f>
        <v>0</v>
      </c>
      <c r="CD15" s="37">
        <f>VLOOKUP($J$1,第34回!$A$2:$O$43,4)</f>
        <v>0</v>
      </c>
      <c r="CE15" s="37">
        <f>VLOOKUP($J$1,第35回!$A$2:$O$43,4)</f>
        <v>0</v>
      </c>
    </row>
    <row r="16" spans="1:83" ht="409.5" customHeight="1">
      <c r="A16" s="6" t="s">
        <v>0</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35"/>
      <c r="AP16" s="35"/>
      <c r="AQ16" s="35"/>
      <c r="AR16" s="35"/>
      <c r="AS16" s="35"/>
      <c r="AT16" s="35"/>
      <c r="AU16" s="35"/>
      <c r="AY16" s="46"/>
      <c r="AZ16" s="46"/>
    </row>
    <row r="17" spans="41:65" ht="39.950000000000003" customHeight="1">
      <c r="AO17" s="35"/>
      <c r="AP17" s="35"/>
      <c r="AQ17" s="35"/>
      <c r="AR17" s="35"/>
      <c r="AS17" s="35"/>
      <c r="AT17" s="35"/>
      <c r="AU17" s="35"/>
      <c r="AV17" s="35"/>
      <c r="AW17" s="35"/>
      <c r="AX17" s="35"/>
      <c r="AY17" s="33"/>
      <c r="AZ17" s="33"/>
      <c r="BA17" s="33"/>
      <c r="BB17" s="33"/>
      <c r="BC17" s="33"/>
      <c r="BD17" s="33"/>
      <c r="BE17" s="33"/>
      <c r="BF17"/>
      <c r="BG17"/>
      <c r="BH17"/>
      <c r="BI17"/>
      <c r="BJ17"/>
      <c r="BK17"/>
      <c r="BL17"/>
      <c r="BM17"/>
    </row>
    <row r="18" spans="41:65" ht="39.950000000000003" customHeight="1">
      <c r="AO18" s="47"/>
      <c r="AP18" s="47"/>
      <c r="AQ18" s="47"/>
      <c r="AR18" s="47"/>
      <c r="AS18" s="47"/>
      <c r="AT18" s="47"/>
      <c r="AU18" s="47"/>
      <c r="AV18" s="35"/>
      <c r="AW18" s="35"/>
      <c r="AX18" s="35"/>
      <c r="AY18" s="33"/>
      <c r="AZ18" s="33"/>
      <c r="BA18" s="33"/>
      <c r="BB18" s="33"/>
      <c r="BC18" s="33"/>
      <c r="BD18" s="33"/>
      <c r="BE18" s="33"/>
      <c r="BF18"/>
      <c r="BG18"/>
      <c r="BH18"/>
      <c r="BI18"/>
      <c r="BJ18"/>
      <c r="BK18"/>
      <c r="BL18"/>
      <c r="BM18"/>
    </row>
    <row r="19" spans="41:65" ht="39.950000000000003" customHeight="1">
      <c r="AO19" s="47"/>
      <c r="AP19" s="47"/>
      <c r="AQ19" s="47"/>
      <c r="AR19" s="47"/>
      <c r="AS19" s="47"/>
      <c r="AT19" s="47"/>
      <c r="AU19" s="47"/>
      <c r="AV19" s="35"/>
      <c r="AW19" s="35"/>
      <c r="AX19" s="35"/>
      <c r="AY19" s="33"/>
      <c r="AZ19" s="33"/>
      <c r="BA19" s="33"/>
      <c r="BB19" s="33"/>
      <c r="BC19" s="33"/>
      <c r="BD19" s="33"/>
      <c r="BE19" s="33"/>
      <c r="BF19"/>
      <c r="BG19"/>
      <c r="BH19"/>
      <c r="BI19"/>
      <c r="BJ19"/>
      <c r="BK19"/>
      <c r="BL19"/>
      <c r="BM19"/>
    </row>
    <row r="20" spans="41:65" ht="39.950000000000003" customHeight="1">
      <c r="AO20" s="47"/>
      <c r="AP20" s="47"/>
      <c r="AQ20" s="47"/>
      <c r="AR20" s="47"/>
      <c r="AS20" s="47"/>
      <c r="AT20" s="47"/>
      <c r="AU20" s="47"/>
      <c r="AV20" s="35"/>
      <c r="AW20" s="35"/>
      <c r="AX20" s="35"/>
      <c r="AY20" s="33"/>
      <c r="AZ20" s="33"/>
      <c r="BA20" s="33"/>
      <c r="BB20" s="33"/>
      <c r="BC20" s="33"/>
      <c r="BD20" s="33"/>
      <c r="BE20" s="33"/>
      <c r="BF20"/>
      <c r="BG20"/>
      <c r="BH20"/>
      <c r="BI20"/>
      <c r="BJ20"/>
      <c r="BK20"/>
      <c r="BL20"/>
      <c r="BM20"/>
    </row>
    <row r="21" spans="41:65" ht="39.950000000000003" customHeight="1">
      <c r="AO21" s="47"/>
      <c r="AP21" s="47"/>
      <c r="AQ21" s="47"/>
      <c r="AR21" s="47"/>
      <c r="AS21" s="47"/>
      <c r="AT21" s="47"/>
      <c r="AU21" s="47"/>
    </row>
    <row r="22" spans="41:65" ht="26.1" customHeight="1">
      <c r="AO22" s="47"/>
      <c r="AP22" s="47"/>
      <c r="AQ22" s="47"/>
      <c r="AR22" s="47"/>
      <c r="AS22" s="47"/>
      <c r="AT22" s="47"/>
      <c r="AU22" s="47"/>
    </row>
    <row r="23" spans="41:65" ht="26.1" customHeight="1">
      <c r="AO23" s="47"/>
      <c r="AP23" s="47"/>
      <c r="AQ23" s="47"/>
      <c r="AR23" s="47"/>
      <c r="AS23" s="47"/>
      <c r="AT23" s="47"/>
      <c r="AU23" s="47"/>
    </row>
    <row r="24" spans="41:65" ht="18">
      <c r="AO24" s="47"/>
      <c r="AP24" s="47"/>
      <c r="AQ24" s="47"/>
      <c r="AR24" s="47"/>
      <c r="AS24" s="47"/>
      <c r="AT24" s="47"/>
      <c r="AU24" s="47"/>
    </row>
    <row r="25" spans="41:65" ht="18">
      <c r="AO25" s="47"/>
      <c r="AP25" s="47"/>
      <c r="AQ25" s="47"/>
      <c r="AR25" s="47"/>
      <c r="AS25" s="47"/>
      <c r="AT25" s="47"/>
      <c r="AU25" s="47"/>
    </row>
    <row r="26" spans="41:65" ht="18">
      <c r="AO26" s="47"/>
      <c r="AP26" s="47"/>
      <c r="AQ26" s="47"/>
      <c r="AR26" s="47"/>
      <c r="AS26" s="47"/>
      <c r="AT26" s="47"/>
      <c r="AU26" s="47"/>
    </row>
    <row r="27" spans="41:65">
      <c r="AO27" s="48"/>
      <c r="AP27" s="48"/>
      <c r="AQ27" s="48"/>
      <c r="AR27" s="48"/>
      <c r="AS27" s="48"/>
      <c r="AT27" s="48"/>
      <c r="AU27" s="48"/>
    </row>
    <row r="28" spans="41:65" ht="18">
      <c r="AO28" s="47"/>
      <c r="AP28" s="47"/>
      <c r="AQ28" s="47"/>
      <c r="AR28" s="47"/>
      <c r="AS28" s="47"/>
      <c r="AT28" s="47"/>
      <c r="AU28" s="47"/>
    </row>
    <row r="29" spans="41:65" ht="18">
      <c r="AO29" s="47"/>
      <c r="AP29" s="47"/>
      <c r="AQ29" s="47"/>
      <c r="AR29" s="47"/>
      <c r="AS29" s="47"/>
      <c r="AT29" s="47"/>
      <c r="AU29" s="47"/>
    </row>
    <row r="30" spans="41:65" ht="18">
      <c r="AO30" s="47"/>
      <c r="AP30" s="47"/>
      <c r="AQ30" s="47"/>
      <c r="AR30" s="47"/>
      <c r="AS30" s="47"/>
      <c r="AT30" s="47"/>
      <c r="AU30" s="47"/>
    </row>
    <row r="31" spans="41:65" ht="18">
      <c r="AO31" s="47"/>
      <c r="AP31" s="47"/>
      <c r="AQ31" s="47"/>
      <c r="AR31" s="47"/>
      <c r="AS31" s="47"/>
      <c r="AT31" s="47"/>
      <c r="AU31" s="47"/>
    </row>
    <row r="32" spans="41:65" ht="18">
      <c r="AO32" s="47"/>
      <c r="AP32" s="47"/>
      <c r="AQ32" s="47"/>
      <c r="AR32" s="47"/>
      <c r="AS32" s="47"/>
      <c r="AT32" s="47"/>
      <c r="AU32" s="47"/>
    </row>
    <row r="33" spans="41:47" ht="18">
      <c r="AO33" s="47"/>
      <c r="AP33" s="47"/>
      <c r="AQ33" s="47"/>
      <c r="AR33" s="47"/>
      <c r="AS33" s="47"/>
      <c r="AT33" s="47"/>
      <c r="AU33" s="47"/>
    </row>
    <row r="34" spans="41:47" ht="18">
      <c r="AO34" s="47"/>
      <c r="AP34" s="47"/>
      <c r="AQ34" s="47"/>
      <c r="AR34" s="47"/>
      <c r="AS34" s="47"/>
      <c r="AT34" s="47"/>
      <c r="AU34" s="47"/>
    </row>
    <row r="35" spans="41:47" ht="18">
      <c r="AO35" s="47"/>
      <c r="AP35" s="47"/>
      <c r="AQ35" s="47"/>
      <c r="AR35" s="47"/>
      <c r="AS35" s="47"/>
      <c r="AT35" s="47"/>
      <c r="AU35" s="47"/>
    </row>
    <row r="36" spans="41:47" ht="18">
      <c r="AO36" s="47"/>
      <c r="AP36" s="47"/>
      <c r="AQ36" s="47"/>
      <c r="AR36" s="47"/>
      <c r="AS36" s="47"/>
      <c r="AT36" s="47"/>
      <c r="AU36" s="47"/>
    </row>
    <row r="37" spans="41:47">
      <c r="AO37" s="49"/>
      <c r="AP37" s="49"/>
      <c r="AQ37" s="49"/>
      <c r="AR37" s="49"/>
      <c r="AS37" s="49"/>
      <c r="AT37" s="49"/>
      <c r="AU37" s="49"/>
    </row>
    <row r="38" spans="41:47">
      <c r="AO38" s="49"/>
      <c r="AP38" s="49"/>
      <c r="AQ38" s="49"/>
      <c r="AR38" s="49"/>
      <c r="AS38" s="49"/>
      <c r="AT38" s="49"/>
      <c r="AU38" s="49"/>
    </row>
    <row r="39" spans="41:47">
      <c r="AO39" s="49"/>
      <c r="AP39" s="49"/>
      <c r="AQ39" s="49"/>
      <c r="AR39" s="49"/>
      <c r="AS39" s="49"/>
      <c r="AT39" s="49"/>
      <c r="AU39" s="49"/>
    </row>
    <row r="40" spans="41:47">
      <c r="AO40" s="49"/>
      <c r="AP40" s="49"/>
      <c r="AQ40" s="49"/>
      <c r="AR40" s="49"/>
      <c r="AS40" s="49"/>
      <c r="AT40" s="49"/>
      <c r="AU40" s="49"/>
    </row>
    <row r="41" spans="41:47">
      <c r="AO41" s="49"/>
      <c r="AP41" s="49"/>
      <c r="AQ41" s="49"/>
      <c r="AR41" s="49"/>
      <c r="AS41" s="49"/>
      <c r="AT41" s="49"/>
      <c r="AU41" s="49"/>
    </row>
    <row r="42" spans="41:47">
      <c r="AO42" s="49"/>
      <c r="AP42" s="49"/>
      <c r="AQ42" s="49"/>
      <c r="AR42" s="49"/>
      <c r="AS42" s="49"/>
      <c r="AT42" s="49"/>
      <c r="AU42" s="49"/>
    </row>
    <row r="43" spans="41:47">
      <c r="AO43" s="49"/>
      <c r="AP43" s="49"/>
      <c r="AQ43" s="49"/>
      <c r="AR43" s="49"/>
      <c r="AS43" s="49"/>
      <c r="AT43" s="49"/>
      <c r="AU43" s="49"/>
    </row>
    <row r="44" spans="41:47">
      <c r="AO44" s="49"/>
      <c r="AP44" s="49"/>
      <c r="AQ44" s="49"/>
      <c r="AR44" s="49"/>
      <c r="AS44" s="49"/>
      <c r="AT44" s="49"/>
      <c r="AU44" s="49"/>
    </row>
    <row r="45" spans="41:47">
      <c r="AO45" s="49"/>
      <c r="AP45" s="49"/>
      <c r="AQ45" s="49"/>
      <c r="AR45" s="49"/>
      <c r="AS45" s="49"/>
      <c r="AT45" s="49"/>
      <c r="AU45" s="49"/>
    </row>
    <row r="46" spans="41:47">
      <c r="AO46" s="49"/>
      <c r="AP46" s="49"/>
      <c r="AQ46" s="49"/>
      <c r="AR46" s="49"/>
      <c r="AS46" s="49"/>
      <c r="AT46" s="49"/>
      <c r="AU46" s="49"/>
    </row>
    <row r="47" spans="41:47">
      <c r="AO47" s="49"/>
      <c r="AP47" s="49"/>
      <c r="AQ47" s="49"/>
      <c r="AR47" s="49"/>
      <c r="AS47" s="49"/>
      <c r="AT47" s="49"/>
      <c r="AU47" s="49"/>
    </row>
    <row r="48" spans="41:47">
      <c r="AO48" s="49"/>
      <c r="AP48" s="49"/>
      <c r="AQ48" s="49"/>
      <c r="AR48" s="49"/>
      <c r="AS48" s="49"/>
      <c r="AT48" s="49"/>
      <c r="AU48" s="49"/>
    </row>
    <row r="49" spans="41:47">
      <c r="AO49" s="49"/>
      <c r="AP49" s="49"/>
      <c r="AQ49" s="49"/>
      <c r="AR49" s="49"/>
      <c r="AS49" s="49"/>
      <c r="AT49" s="49"/>
      <c r="AU49" s="49"/>
    </row>
    <row r="50" spans="41:47">
      <c r="AO50" s="49"/>
      <c r="AP50" s="49"/>
      <c r="AQ50" s="49"/>
      <c r="AR50" s="49"/>
      <c r="AS50" s="49"/>
      <c r="AT50" s="49"/>
      <c r="AU50" s="49"/>
    </row>
    <row r="51" spans="41:47">
      <c r="AO51" s="49"/>
      <c r="AP51" s="49"/>
      <c r="AQ51" s="49"/>
      <c r="AR51" s="49"/>
      <c r="AS51" s="49"/>
      <c r="AT51" s="49"/>
      <c r="AU51" s="49"/>
    </row>
    <row r="52" spans="41:47">
      <c r="AO52" s="49"/>
      <c r="AP52" s="49"/>
      <c r="AQ52" s="49"/>
      <c r="AR52" s="49"/>
      <c r="AS52" s="49"/>
      <c r="AT52" s="49"/>
      <c r="AU52" s="49"/>
    </row>
    <row r="53" spans="41:47">
      <c r="AO53" s="49"/>
      <c r="AP53" s="49"/>
      <c r="AQ53" s="49"/>
      <c r="AR53" s="49"/>
      <c r="AS53" s="49"/>
      <c r="AT53" s="49"/>
      <c r="AU53" s="49"/>
    </row>
    <row r="54" spans="41:47">
      <c r="AO54" s="49"/>
      <c r="AP54" s="49"/>
      <c r="AQ54" s="49"/>
      <c r="AR54" s="49"/>
      <c r="AS54" s="49"/>
      <c r="AT54" s="49"/>
      <c r="AU54" s="49"/>
    </row>
    <row r="55" spans="41:47">
      <c r="AO55" s="49"/>
      <c r="AP55" s="49"/>
      <c r="AQ55" s="49"/>
      <c r="AR55" s="49"/>
      <c r="AS55" s="49"/>
      <c r="AT55" s="49"/>
      <c r="AU55" s="49"/>
    </row>
    <row r="56" spans="41:47">
      <c r="AO56" s="49"/>
      <c r="AP56" s="49"/>
      <c r="AQ56" s="49"/>
      <c r="AR56" s="49"/>
      <c r="AS56" s="49"/>
      <c r="AT56" s="49"/>
      <c r="AU56" s="49"/>
    </row>
    <row r="57" spans="41:47">
      <c r="AO57" s="49"/>
      <c r="AP57" s="49"/>
      <c r="AQ57" s="49"/>
      <c r="AR57" s="49"/>
      <c r="AS57" s="49"/>
      <c r="AT57" s="49"/>
      <c r="AU57" s="49"/>
    </row>
    <row r="58" spans="41:47">
      <c r="AO58" s="49"/>
      <c r="AP58" s="49"/>
      <c r="AQ58" s="49"/>
      <c r="AR58" s="49"/>
      <c r="AS58" s="49"/>
      <c r="AT58" s="49"/>
      <c r="AU58" s="49"/>
    </row>
    <row r="59" spans="41:47">
      <c r="AO59" s="49"/>
      <c r="AP59" s="49"/>
      <c r="AQ59" s="49"/>
      <c r="AR59" s="49"/>
      <c r="AS59" s="49"/>
      <c r="AT59" s="49"/>
      <c r="AU59" s="49"/>
    </row>
    <row r="60" spans="41:47">
      <c r="AO60" s="49"/>
      <c r="AP60" s="49"/>
      <c r="AQ60" s="49"/>
      <c r="AR60" s="49"/>
      <c r="AS60" s="49"/>
      <c r="AT60" s="49"/>
      <c r="AU60" s="49"/>
    </row>
    <row r="61" spans="41:47">
      <c r="AO61" s="49"/>
      <c r="AP61" s="49"/>
      <c r="AQ61" s="49"/>
      <c r="AR61" s="49"/>
      <c r="AS61" s="49"/>
      <c r="AT61" s="49"/>
      <c r="AU61" s="49"/>
    </row>
    <row r="62" spans="41:47">
      <c r="AO62" s="49"/>
      <c r="AP62" s="49"/>
      <c r="AQ62" s="49"/>
      <c r="AR62" s="49"/>
      <c r="AS62" s="49"/>
      <c r="AT62" s="49"/>
      <c r="AU62" s="49"/>
    </row>
    <row r="63" spans="41:47">
      <c r="AO63" s="49"/>
      <c r="AP63" s="49"/>
      <c r="AQ63" s="49"/>
      <c r="AR63" s="49"/>
      <c r="AS63" s="49"/>
      <c r="AT63" s="49"/>
      <c r="AU63" s="49"/>
    </row>
    <row r="64" spans="41:47">
      <c r="AO64" s="49"/>
      <c r="AP64" s="49"/>
      <c r="AQ64" s="49"/>
      <c r="AR64" s="49"/>
      <c r="AS64" s="49"/>
      <c r="AT64" s="49"/>
      <c r="AU64" s="49"/>
    </row>
    <row r="65" spans="41:47">
      <c r="AO65" s="49"/>
      <c r="AP65" s="49"/>
      <c r="AQ65" s="49"/>
      <c r="AR65" s="49"/>
      <c r="AS65" s="49"/>
      <c r="AT65" s="49"/>
      <c r="AU65" s="49"/>
    </row>
    <row r="66" spans="41:47">
      <c r="AO66" s="49"/>
      <c r="AP66" s="49"/>
      <c r="AQ66" s="49"/>
      <c r="AR66" s="49"/>
      <c r="AS66" s="49"/>
      <c r="AT66" s="49"/>
      <c r="AU66" s="49"/>
    </row>
    <row r="67" spans="41:47">
      <c r="AO67" s="49"/>
      <c r="AP67" s="49"/>
      <c r="AQ67" s="49"/>
      <c r="AR67" s="49"/>
      <c r="AS67" s="49"/>
      <c r="AT67" s="49"/>
      <c r="AU67" s="49"/>
    </row>
    <row r="68" spans="41:47">
      <c r="AO68" s="49"/>
      <c r="AP68" s="49"/>
      <c r="AQ68" s="49"/>
      <c r="AR68" s="49"/>
      <c r="AS68" s="49"/>
      <c r="AT68" s="49"/>
      <c r="AU68" s="49"/>
    </row>
    <row r="69" spans="41:47">
      <c r="AO69" s="49"/>
      <c r="AP69" s="49"/>
      <c r="AQ69" s="49"/>
      <c r="AR69" s="49"/>
      <c r="AS69" s="49"/>
      <c r="AT69" s="49"/>
      <c r="AU69" s="49"/>
    </row>
    <row r="70" spans="41:47">
      <c r="AO70" s="49"/>
      <c r="AP70" s="49"/>
      <c r="AQ70" s="49"/>
      <c r="AR70" s="49"/>
      <c r="AS70" s="49"/>
      <c r="AT70" s="49"/>
      <c r="AU70" s="49"/>
    </row>
    <row r="71" spans="41:47">
      <c r="AO71" s="49"/>
      <c r="AP71" s="49"/>
      <c r="AQ71" s="49"/>
      <c r="AR71" s="49"/>
      <c r="AS71" s="49"/>
      <c r="AT71" s="49"/>
      <c r="AU71" s="49"/>
    </row>
    <row r="72" spans="41:47">
      <c r="AO72" s="49"/>
      <c r="AP72" s="49"/>
      <c r="AQ72" s="49"/>
      <c r="AR72" s="49"/>
      <c r="AS72" s="49"/>
      <c r="AT72" s="49"/>
      <c r="AU72" s="49"/>
    </row>
    <row r="73" spans="41:47">
      <c r="AO73" s="49"/>
      <c r="AP73" s="49"/>
      <c r="AQ73" s="49"/>
      <c r="AR73" s="49"/>
      <c r="AS73" s="49"/>
      <c r="AT73" s="49"/>
      <c r="AU73" s="49"/>
    </row>
    <row r="74" spans="41:47">
      <c r="AO74" s="49"/>
      <c r="AP74" s="49"/>
      <c r="AQ74" s="49"/>
      <c r="AR74" s="49"/>
      <c r="AS74" s="49"/>
      <c r="AT74" s="49"/>
      <c r="AU74" s="49"/>
    </row>
    <row r="75" spans="41:47">
      <c r="AO75" s="49"/>
      <c r="AP75" s="49"/>
      <c r="AQ75" s="49"/>
      <c r="AR75" s="49"/>
      <c r="AS75" s="49"/>
      <c r="AT75" s="49"/>
      <c r="AU75" s="49"/>
    </row>
    <row r="76" spans="41:47">
      <c r="AO76" s="49"/>
      <c r="AP76" s="49"/>
      <c r="AQ76" s="49"/>
      <c r="AR76" s="49"/>
      <c r="AS76" s="49"/>
      <c r="AT76" s="49"/>
      <c r="AU76" s="49"/>
    </row>
    <row r="77" spans="41:47">
      <c r="AO77" s="49"/>
      <c r="AP77" s="49"/>
      <c r="AQ77" s="49"/>
      <c r="AR77" s="49"/>
      <c r="AS77" s="49"/>
      <c r="AT77" s="49"/>
      <c r="AU77" s="49"/>
    </row>
    <row r="78" spans="41:47">
      <c r="AO78" s="49"/>
      <c r="AP78" s="49"/>
      <c r="AQ78" s="49"/>
      <c r="AR78" s="49"/>
      <c r="AS78" s="49"/>
      <c r="AT78" s="49"/>
      <c r="AU78" s="49"/>
    </row>
    <row r="79" spans="41:47">
      <c r="AO79" s="49"/>
      <c r="AP79" s="49"/>
      <c r="AQ79" s="49"/>
      <c r="AR79" s="49"/>
      <c r="AS79" s="49"/>
      <c r="AT79" s="49"/>
      <c r="AU79" s="49"/>
    </row>
    <row r="80" spans="41:47">
      <c r="AO80" s="49"/>
      <c r="AP80" s="49"/>
      <c r="AQ80" s="49"/>
      <c r="AR80" s="49"/>
      <c r="AS80" s="49"/>
      <c r="AT80" s="49"/>
      <c r="AU80" s="49"/>
    </row>
    <row r="81" spans="41:47">
      <c r="AO81" s="49"/>
      <c r="AP81" s="49"/>
      <c r="AQ81" s="49"/>
      <c r="AR81" s="49"/>
      <c r="AS81" s="49"/>
      <c r="AT81" s="49"/>
      <c r="AU81" s="49"/>
    </row>
    <row r="82" spans="41:47">
      <c r="AO82" s="49"/>
      <c r="AP82" s="49"/>
      <c r="AQ82" s="49"/>
      <c r="AR82" s="49"/>
      <c r="AS82" s="49"/>
      <c r="AT82" s="49"/>
      <c r="AU82" s="49"/>
    </row>
    <row r="83" spans="41:47">
      <c r="AO83" s="49"/>
      <c r="AP83" s="49"/>
      <c r="AQ83" s="49"/>
      <c r="AR83" s="49"/>
      <c r="AS83" s="49"/>
      <c r="AT83" s="49"/>
      <c r="AU83" s="49"/>
    </row>
    <row r="84" spans="41:47">
      <c r="AO84" s="49"/>
      <c r="AP84" s="49"/>
      <c r="AQ84" s="49"/>
      <c r="AR84" s="49"/>
      <c r="AS84" s="49"/>
      <c r="AT84" s="49"/>
      <c r="AU84" s="49"/>
    </row>
    <row r="85" spans="41:47">
      <c r="AO85" s="49"/>
      <c r="AP85" s="49"/>
      <c r="AQ85" s="49"/>
      <c r="AR85" s="49"/>
      <c r="AS85" s="49"/>
      <c r="AT85" s="49"/>
      <c r="AU85" s="49"/>
    </row>
    <row r="86" spans="41:47">
      <c r="AO86" s="49"/>
      <c r="AP86" s="49"/>
      <c r="AQ86" s="49"/>
      <c r="AR86" s="49"/>
      <c r="AS86" s="49"/>
      <c r="AT86" s="49"/>
      <c r="AU86" s="49"/>
    </row>
    <row r="87" spans="41:47">
      <c r="AO87" s="49"/>
      <c r="AP87" s="49"/>
      <c r="AQ87" s="49"/>
      <c r="AR87" s="49"/>
      <c r="AS87" s="49"/>
      <c r="AT87" s="49"/>
      <c r="AU87" s="49"/>
    </row>
    <row r="88" spans="41:47">
      <c r="AO88" s="49"/>
      <c r="AP88" s="49"/>
      <c r="AQ88" s="49"/>
      <c r="AR88" s="49"/>
      <c r="AS88" s="49"/>
      <c r="AT88" s="49"/>
      <c r="AU88" s="49"/>
    </row>
    <row r="89" spans="41:47">
      <c r="AO89" s="49"/>
      <c r="AP89" s="49"/>
      <c r="AQ89" s="49"/>
      <c r="AR89" s="49"/>
      <c r="AS89" s="49"/>
      <c r="AT89" s="49"/>
      <c r="AU89" s="49"/>
    </row>
    <row r="90" spans="41:47">
      <c r="AO90" s="49"/>
      <c r="AP90" s="49"/>
      <c r="AQ90" s="49"/>
      <c r="AR90" s="49"/>
      <c r="AS90" s="49"/>
      <c r="AT90" s="49"/>
      <c r="AU90" s="49"/>
    </row>
    <row r="91" spans="41:47">
      <c r="AO91" s="49"/>
      <c r="AP91" s="49"/>
      <c r="AQ91" s="49"/>
      <c r="AR91" s="49"/>
      <c r="AS91" s="49"/>
      <c r="AT91" s="49"/>
      <c r="AU91" s="49"/>
    </row>
    <row r="92" spans="41:47">
      <c r="AO92" s="49"/>
      <c r="AP92" s="49"/>
      <c r="AQ92" s="49"/>
      <c r="AR92" s="49"/>
      <c r="AS92" s="49"/>
      <c r="AT92" s="49"/>
      <c r="AU92" s="49"/>
    </row>
    <row r="93" spans="41:47">
      <c r="AO93" s="49"/>
      <c r="AP93" s="49"/>
      <c r="AQ93" s="49"/>
      <c r="AR93" s="49"/>
      <c r="AS93" s="49"/>
      <c r="AT93" s="49"/>
      <c r="AU93" s="49"/>
    </row>
    <row r="94" spans="41:47">
      <c r="AO94" s="49"/>
      <c r="AP94" s="49"/>
      <c r="AQ94" s="49"/>
      <c r="AR94" s="49"/>
      <c r="AS94" s="49"/>
      <c r="AT94" s="49"/>
      <c r="AU94" s="49"/>
    </row>
    <row r="95" spans="41:47">
      <c r="AO95" s="49"/>
      <c r="AP95" s="49"/>
      <c r="AQ95" s="49"/>
      <c r="AR95" s="49"/>
      <c r="AS95" s="49"/>
      <c r="AT95" s="49"/>
      <c r="AU95" s="49"/>
    </row>
    <row r="96" spans="41:47">
      <c r="AO96" s="49"/>
      <c r="AP96" s="49"/>
      <c r="AQ96" s="49"/>
      <c r="AR96" s="49"/>
      <c r="AS96" s="49"/>
      <c r="AT96" s="49"/>
      <c r="AU96" s="49"/>
    </row>
    <row r="97" spans="41:47">
      <c r="AO97" s="49"/>
      <c r="AP97" s="49"/>
      <c r="AQ97" s="49"/>
      <c r="AR97" s="49"/>
      <c r="AS97" s="49"/>
      <c r="AT97" s="49"/>
      <c r="AU97" s="49"/>
    </row>
    <row r="98" spans="41:47">
      <c r="AO98" s="49"/>
      <c r="AP98" s="49"/>
      <c r="AQ98" s="49"/>
      <c r="AR98" s="49"/>
      <c r="AS98" s="49"/>
      <c r="AT98" s="49"/>
      <c r="AU98" s="49"/>
    </row>
    <row r="99" spans="41:47">
      <c r="AO99" s="49"/>
      <c r="AP99" s="49"/>
      <c r="AQ99" s="49"/>
      <c r="AR99" s="49"/>
      <c r="AS99" s="49"/>
      <c r="AT99" s="49"/>
      <c r="AU99" s="49"/>
    </row>
    <row r="100" spans="41:47">
      <c r="AO100" s="49"/>
      <c r="AP100" s="49"/>
      <c r="AQ100" s="49"/>
      <c r="AR100" s="49"/>
      <c r="AS100" s="49"/>
      <c r="AT100" s="49"/>
      <c r="AU100" s="49"/>
    </row>
    <row r="101" spans="41:47">
      <c r="AO101" s="49"/>
      <c r="AP101" s="49"/>
      <c r="AQ101" s="49"/>
      <c r="AR101" s="49"/>
      <c r="AS101" s="49"/>
      <c r="AT101" s="49"/>
      <c r="AU101" s="49"/>
    </row>
    <row r="102" spans="41:47">
      <c r="AO102" s="49"/>
      <c r="AP102" s="49"/>
      <c r="AQ102" s="49"/>
      <c r="AR102" s="49"/>
      <c r="AS102" s="49"/>
      <c r="AT102" s="49"/>
      <c r="AU102" s="49"/>
    </row>
    <row r="103" spans="41:47">
      <c r="AO103" s="49"/>
      <c r="AP103" s="49"/>
      <c r="AQ103" s="49"/>
      <c r="AR103" s="49"/>
      <c r="AS103" s="49"/>
      <c r="AT103" s="49"/>
      <c r="AU103" s="49"/>
    </row>
    <row r="104" spans="41:47">
      <c r="AO104" s="49"/>
      <c r="AP104" s="49"/>
      <c r="AQ104" s="49"/>
      <c r="AR104" s="49"/>
      <c r="AS104" s="49"/>
      <c r="AT104" s="49"/>
      <c r="AU104" s="49"/>
    </row>
    <row r="105" spans="41:47">
      <c r="AO105" s="49"/>
      <c r="AP105" s="49"/>
      <c r="AQ105" s="49"/>
      <c r="AR105" s="49"/>
      <c r="AS105" s="49"/>
      <c r="AT105" s="49"/>
      <c r="AU105" s="49"/>
    </row>
    <row r="106" spans="41:47">
      <c r="AO106" s="49"/>
      <c r="AP106" s="49"/>
      <c r="AQ106" s="49"/>
      <c r="AR106" s="49"/>
      <c r="AS106" s="49"/>
      <c r="AT106" s="49"/>
      <c r="AU106" s="49"/>
    </row>
    <row r="107" spans="41:47">
      <c r="AO107" s="49"/>
      <c r="AP107" s="49"/>
      <c r="AQ107" s="49"/>
      <c r="AR107" s="49"/>
      <c r="AS107" s="49"/>
      <c r="AT107" s="49"/>
      <c r="AU107" s="49"/>
    </row>
    <row r="108" spans="41:47">
      <c r="AO108" s="49"/>
      <c r="AP108" s="49"/>
      <c r="AQ108" s="49"/>
      <c r="AR108" s="49"/>
      <c r="AS108" s="49"/>
      <c r="AT108" s="49"/>
      <c r="AU108" s="49"/>
    </row>
    <row r="109" spans="41:47">
      <c r="AO109" s="49"/>
      <c r="AP109" s="49"/>
      <c r="AQ109" s="49"/>
      <c r="AR109" s="49"/>
      <c r="AS109" s="49"/>
      <c r="AT109" s="49"/>
      <c r="AU109" s="49"/>
    </row>
    <row r="110" spans="41:47">
      <c r="AO110" s="49"/>
      <c r="AP110" s="49"/>
      <c r="AQ110" s="49"/>
      <c r="AR110" s="49"/>
      <c r="AS110" s="49"/>
      <c r="AT110" s="49"/>
      <c r="AU110" s="49"/>
    </row>
    <row r="111" spans="41:47">
      <c r="AO111" s="49"/>
      <c r="AP111" s="49"/>
      <c r="AQ111" s="49"/>
      <c r="AR111" s="49"/>
      <c r="AS111" s="49"/>
      <c r="AT111" s="49"/>
      <c r="AU111" s="49"/>
    </row>
    <row r="112" spans="41:47">
      <c r="AO112" s="49"/>
      <c r="AP112" s="49"/>
      <c r="AQ112" s="49"/>
      <c r="AR112" s="49"/>
      <c r="AS112" s="49"/>
      <c r="AT112" s="49"/>
      <c r="AU112" s="49"/>
    </row>
    <row r="113" spans="41:47">
      <c r="AO113" s="49"/>
      <c r="AP113" s="49"/>
      <c r="AQ113" s="49"/>
      <c r="AR113" s="49"/>
      <c r="AS113" s="49"/>
      <c r="AT113" s="49"/>
      <c r="AU113" s="49"/>
    </row>
    <row r="114" spans="41:47">
      <c r="AO114" s="49"/>
      <c r="AP114" s="49"/>
      <c r="AQ114" s="49"/>
      <c r="AR114" s="49"/>
      <c r="AS114" s="49"/>
      <c r="AT114" s="49"/>
      <c r="AU114" s="49"/>
    </row>
    <row r="115" spans="41:47">
      <c r="AO115" s="49"/>
      <c r="AP115" s="49"/>
      <c r="AQ115" s="49"/>
      <c r="AR115" s="49"/>
      <c r="AS115" s="49"/>
      <c r="AT115" s="49"/>
      <c r="AU115" s="49"/>
    </row>
    <row r="116" spans="41:47">
      <c r="AO116" s="49"/>
      <c r="AP116" s="49"/>
      <c r="AQ116" s="49"/>
      <c r="AR116" s="49"/>
      <c r="AS116" s="49"/>
      <c r="AT116" s="49"/>
      <c r="AU116" s="49"/>
    </row>
    <row r="117" spans="41:47">
      <c r="AO117" s="49"/>
      <c r="AP117" s="49"/>
      <c r="AQ117" s="49"/>
      <c r="AR117" s="49"/>
      <c r="AS117" s="49"/>
      <c r="AT117" s="49"/>
      <c r="AU117" s="49"/>
    </row>
    <row r="118" spans="41:47">
      <c r="AO118" s="49"/>
      <c r="AP118" s="49"/>
      <c r="AQ118" s="49"/>
      <c r="AR118" s="49"/>
      <c r="AS118" s="49"/>
      <c r="AT118" s="49"/>
      <c r="AU118" s="49"/>
    </row>
    <row r="119" spans="41:47">
      <c r="AO119" s="49"/>
      <c r="AP119" s="49"/>
      <c r="AQ119" s="49"/>
      <c r="AR119" s="49"/>
      <c r="AS119" s="49"/>
      <c r="AT119" s="49"/>
      <c r="AU119" s="49"/>
    </row>
    <row r="120" spans="41:47">
      <c r="AO120" s="49"/>
      <c r="AP120" s="49"/>
      <c r="AQ120" s="49"/>
      <c r="AR120" s="49"/>
      <c r="AS120" s="49"/>
      <c r="AT120" s="49"/>
      <c r="AU120" s="49"/>
    </row>
    <row r="121" spans="41:47">
      <c r="AO121" s="49"/>
      <c r="AP121" s="49"/>
      <c r="AQ121" s="49"/>
      <c r="AR121" s="49"/>
      <c r="AS121" s="49"/>
      <c r="AT121" s="49"/>
      <c r="AU121" s="49"/>
    </row>
    <row r="122" spans="41:47">
      <c r="AO122" s="49"/>
      <c r="AP122" s="49"/>
      <c r="AQ122" s="49"/>
      <c r="AR122" s="49"/>
      <c r="AS122" s="49"/>
      <c r="AT122" s="49"/>
      <c r="AU122" s="49"/>
    </row>
    <row r="123" spans="41:47">
      <c r="AO123" s="49"/>
      <c r="AP123" s="49"/>
      <c r="AQ123" s="49"/>
      <c r="AR123" s="49"/>
      <c r="AS123" s="49"/>
      <c r="AT123" s="49"/>
      <c r="AU123" s="49"/>
    </row>
    <row r="124" spans="41:47">
      <c r="AO124" s="49"/>
      <c r="AP124" s="49"/>
      <c r="AQ124" s="49"/>
      <c r="AR124" s="49"/>
      <c r="AS124" s="49"/>
      <c r="AT124" s="49"/>
      <c r="AU124" s="49"/>
    </row>
    <row r="125" spans="41:47">
      <c r="AO125" s="49"/>
      <c r="AP125" s="49"/>
      <c r="AQ125" s="49"/>
      <c r="AR125" s="49"/>
      <c r="AS125" s="49"/>
      <c r="AT125" s="49"/>
      <c r="AU125" s="49"/>
    </row>
    <row r="126" spans="41:47">
      <c r="AO126" s="49"/>
      <c r="AP126" s="49"/>
      <c r="AQ126" s="49"/>
      <c r="AR126" s="49"/>
      <c r="AS126" s="49"/>
      <c r="AT126" s="49"/>
      <c r="AU126" s="49"/>
    </row>
    <row r="127" spans="41:47">
      <c r="AO127" s="49"/>
      <c r="AP127" s="49"/>
      <c r="AQ127" s="49"/>
      <c r="AR127" s="49"/>
      <c r="AS127" s="49"/>
      <c r="AT127" s="49"/>
      <c r="AU127" s="49"/>
    </row>
    <row r="128" spans="41:47">
      <c r="AO128" s="49"/>
      <c r="AP128" s="49"/>
      <c r="AQ128" s="49"/>
      <c r="AR128" s="49"/>
      <c r="AS128" s="49"/>
      <c r="AT128" s="49"/>
      <c r="AU128" s="49"/>
    </row>
    <row r="129" spans="41:47">
      <c r="AO129" s="49"/>
      <c r="AP129" s="49"/>
      <c r="AQ129" s="49"/>
      <c r="AR129" s="49"/>
      <c r="AS129" s="49"/>
      <c r="AT129" s="49"/>
      <c r="AU129" s="49"/>
    </row>
    <row r="130" spans="41:47">
      <c r="AO130" s="49"/>
      <c r="AP130" s="49"/>
      <c r="AQ130" s="49"/>
      <c r="AR130" s="49"/>
      <c r="AS130" s="49"/>
      <c r="AT130" s="49"/>
      <c r="AU130" s="49"/>
    </row>
    <row r="131" spans="41:47">
      <c r="AO131" s="49"/>
      <c r="AP131" s="49"/>
      <c r="AQ131" s="49"/>
      <c r="AR131" s="49"/>
      <c r="AS131" s="49"/>
      <c r="AT131" s="49"/>
      <c r="AU131" s="49"/>
    </row>
    <row r="132" spans="41:47">
      <c r="AO132" s="49"/>
      <c r="AP132" s="49"/>
      <c r="AQ132" s="49"/>
      <c r="AR132" s="49"/>
      <c r="AS132" s="49"/>
      <c r="AT132" s="49"/>
      <c r="AU132" s="49"/>
    </row>
    <row r="133" spans="41:47">
      <c r="AO133" s="49"/>
      <c r="AP133" s="49"/>
      <c r="AQ133" s="49"/>
      <c r="AR133" s="49"/>
      <c r="AS133" s="49"/>
      <c r="AT133" s="49"/>
      <c r="AU133" s="49"/>
    </row>
    <row r="134" spans="41:47">
      <c r="AO134" s="49"/>
      <c r="AP134" s="49"/>
      <c r="AQ134" s="49"/>
      <c r="AR134" s="49"/>
      <c r="AS134" s="49"/>
      <c r="AT134" s="49"/>
      <c r="AU134" s="49"/>
    </row>
    <row r="135" spans="41:47">
      <c r="AO135" s="49"/>
      <c r="AP135" s="49"/>
      <c r="AQ135" s="49"/>
      <c r="AR135" s="49"/>
      <c r="AS135" s="49"/>
      <c r="AT135" s="49"/>
      <c r="AU135" s="49"/>
    </row>
    <row r="136" spans="41:47">
      <c r="AO136" s="49"/>
      <c r="AP136" s="49"/>
      <c r="AQ136" s="49"/>
      <c r="AR136" s="49"/>
      <c r="AS136" s="49"/>
      <c r="AT136" s="49"/>
      <c r="AU136" s="49"/>
    </row>
    <row r="137" spans="41:47">
      <c r="AO137" s="49"/>
      <c r="AP137" s="49"/>
      <c r="AQ137" s="49"/>
      <c r="AR137" s="49"/>
      <c r="AS137" s="49"/>
      <c r="AT137" s="49"/>
      <c r="AU137" s="49"/>
    </row>
    <row r="138" spans="41:47">
      <c r="AO138" s="49"/>
      <c r="AP138" s="49"/>
      <c r="AQ138" s="49"/>
      <c r="AR138" s="49"/>
      <c r="AS138" s="49"/>
      <c r="AT138" s="49"/>
      <c r="AU138" s="49"/>
    </row>
    <row r="139" spans="41:47">
      <c r="AO139" s="49"/>
      <c r="AP139" s="49"/>
      <c r="AQ139" s="49"/>
      <c r="AR139" s="49"/>
      <c r="AS139" s="49"/>
      <c r="AT139" s="49"/>
      <c r="AU139" s="49"/>
    </row>
    <row r="140" spans="41:47">
      <c r="AO140" s="49"/>
      <c r="AP140" s="49"/>
      <c r="AQ140" s="49"/>
      <c r="AR140" s="49"/>
      <c r="AS140" s="49"/>
      <c r="AT140" s="49"/>
      <c r="AU140" s="49"/>
    </row>
    <row r="141" spans="41:47">
      <c r="AO141" s="49"/>
      <c r="AP141" s="49"/>
      <c r="AQ141" s="49"/>
      <c r="AR141" s="49"/>
      <c r="AS141" s="49"/>
      <c r="AT141" s="49"/>
      <c r="AU141" s="49"/>
    </row>
  </sheetData>
  <protectedRanges>
    <protectedRange sqref="AR7:AU7" name="範囲1_1"/>
  </protectedRanges>
  <mergeCells count="10">
    <mergeCell ref="A5:B5"/>
    <mergeCell ref="A2:B2"/>
    <mergeCell ref="A3:B3"/>
    <mergeCell ref="A4:B4"/>
    <mergeCell ref="AP6:AR6"/>
    <mergeCell ref="AP7:AR7"/>
    <mergeCell ref="AO9:AR11"/>
    <mergeCell ref="C1:D1"/>
    <mergeCell ref="E1:H1"/>
    <mergeCell ref="M1:P1"/>
  </mergeCells>
  <phoneticPr fontId="1"/>
  <pageMargins left="0.7" right="0.7" top="0.75" bottom="0.75" header="0.3" footer="0.3"/>
  <pageSetup paperSize="12" scale="46" orientation="landscape" horizontalDpi="4294967293" r:id="rId1"/>
  <drawing r:id="rId2"/>
  <legacyDrawing r:id="rId3"/>
  <controls>
    <mc:AlternateContent xmlns:mc="http://schemas.openxmlformats.org/markup-compatibility/2006">
      <mc:Choice Requires="x14">
        <control shapeId="2049" r:id="rId4" name="SpinButton1">
          <controlPr defaultSize="0" autoLine="0" linkedCell="J1" r:id="rId5">
            <anchor moveWithCells="1">
              <from>
                <xdr:col>38</xdr:col>
                <xdr:colOff>19050</xdr:colOff>
                <xdr:row>3</xdr:row>
                <xdr:rowOff>19050</xdr:rowOff>
              </from>
              <to>
                <xdr:col>39</xdr:col>
                <xdr:colOff>9525</xdr:colOff>
                <xdr:row>3</xdr:row>
                <xdr:rowOff>1076325</xdr:rowOff>
              </to>
            </anchor>
          </controlPr>
        </control>
      </mc:Choice>
      <mc:Fallback>
        <control shapeId="2049" r:id="rId4" name="SpinButton1"/>
      </mc:Fallback>
    </mc:AlternateContent>
    <mc:AlternateContent xmlns:mc="http://schemas.openxmlformats.org/markup-compatibility/2006">
      <mc:Choice Requires="x14">
        <control shapeId="2050" r:id="rId6" name="CommandButton1">
          <controlPr defaultSize="0" autoLine="0" autoPict="0" r:id="rId7">
            <anchor moveWithCells="1">
              <from>
                <xdr:col>40</xdr:col>
                <xdr:colOff>342900</xdr:colOff>
                <xdr:row>4</xdr:row>
                <xdr:rowOff>2085975</xdr:rowOff>
              </from>
              <to>
                <xdr:col>43</xdr:col>
                <xdr:colOff>219075</xdr:colOff>
                <xdr:row>4</xdr:row>
                <xdr:rowOff>2905125</xdr:rowOff>
              </to>
            </anchor>
          </controlPr>
        </control>
      </mc:Choice>
      <mc:Fallback>
        <control shapeId="2050" r:id="rId6" name="CommandButton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sheetPr>
  <dimension ref="A1:X43"/>
  <sheetViews>
    <sheetView tabSelected="1" zoomScaleNormal="100" workbookViewId="0">
      <selection activeCell="U8" sqref="U8"/>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24" s="7" customFormat="1" ht="21" customHeight="1" thickBot="1">
      <c r="A1" s="27"/>
      <c r="B1" s="27"/>
      <c r="C1" s="27"/>
      <c r="D1" s="27"/>
      <c r="G1" s="8"/>
      <c r="H1" s="8"/>
      <c r="I1" s="8"/>
      <c r="J1" s="8"/>
      <c r="K1" s="27"/>
      <c r="L1" s="27"/>
      <c r="M1" s="28"/>
      <c r="N1" s="28"/>
      <c r="O1" s="28"/>
    </row>
    <row r="2" spans="1:24" ht="129" customHeight="1" thickBot="1">
      <c r="A2" s="9" t="s">
        <v>5</v>
      </c>
      <c r="B2" s="10" t="s">
        <v>6</v>
      </c>
      <c r="C2" s="10" t="s">
        <v>7</v>
      </c>
      <c r="D2" s="38" t="s">
        <v>16</v>
      </c>
      <c r="E2" s="38" t="s">
        <v>17</v>
      </c>
      <c r="F2" s="54" t="s">
        <v>18</v>
      </c>
      <c r="G2" s="38" t="s">
        <v>19</v>
      </c>
      <c r="H2" s="38" t="s">
        <v>20</v>
      </c>
      <c r="I2" s="38" t="s">
        <v>21</v>
      </c>
      <c r="J2" s="38" t="s">
        <v>22</v>
      </c>
      <c r="K2" s="38" t="s">
        <v>23</v>
      </c>
      <c r="L2" s="11" t="s">
        <v>14</v>
      </c>
      <c r="M2" s="11" t="s">
        <v>15</v>
      </c>
      <c r="N2" s="11" t="s">
        <v>14</v>
      </c>
      <c r="O2" s="12" t="s">
        <v>14</v>
      </c>
    </row>
    <row r="3" spans="1:24" ht="18" customHeight="1" thickTop="1" thickBot="1">
      <c r="A3" s="14">
        <v>1</v>
      </c>
      <c r="B3" s="15"/>
      <c r="C3" s="15"/>
      <c r="D3" s="15"/>
      <c r="E3" s="15"/>
      <c r="F3" s="15"/>
      <c r="G3" s="15"/>
      <c r="H3" s="15"/>
      <c r="I3" s="15"/>
      <c r="J3" s="15"/>
      <c r="K3" s="15"/>
      <c r="L3" s="15"/>
      <c r="M3" s="15"/>
      <c r="N3" s="15"/>
      <c r="O3" s="16"/>
    </row>
    <row r="4" spans="1:24" ht="18" customHeight="1">
      <c r="A4" s="17">
        <v>2</v>
      </c>
      <c r="B4" s="18"/>
      <c r="C4" s="18"/>
      <c r="D4" s="18"/>
      <c r="E4" s="18"/>
      <c r="F4" s="18"/>
      <c r="G4" s="18"/>
      <c r="H4" s="18"/>
      <c r="I4" s="18"/>
      <c r="J4" s="18"/>
      <c r="K4" s="18"/>
      <c r="L4" s="18"/>
      <c r="M4" s="18"/>
      <c r="N4" s="18"/>
      <c r="O4" s="19"/>
      <c r="R4" s="73" t="s">
        <v>24</v>
      </c>
      <c r="S4" s="74"/>
      <c r="T4" s="74"/>
      <c r="U4" s="75"/>
    </row>
    <row r="5" spans="1:24" ht="18" customHeight="1">
      <c r="A5" s="17">
        <v>3</v>
      </c>
      <c r="B5" s="18"/>
      <c r="C5" s="18"/>
      <c r="D5" s="18"/>
      <c r="E5" s="18"/>
      <c r="F5" s="18"/>
      <c r="G5" s="18"/>
      <c r="H5" s="18"/>
      <c r="I5" s="18"/>
      <c r="J5" s="18"/>
      <c r="K5" s="18"/>
      <c r="L5" s="18"/>
      <c r="M5" s="18"/>
      <c r="N5" s="18"/>
      <c r="O5" s="19"/>
      <c r="R5" s="76"/>
      <c r="S5" s="77"/>
      <c r="T5" s="77"/>
      <c r="U5" s="78"/>
    </row>
    <row r="6" spans="1:24" ht="18" customHeight="1" thickBot="1">
      <c r="A6" s="17">
        <v>4</v>
      </c>
      <c r="B6" s="18"/>
      <c r="C6" s="18"/>
      <c r="D6" s="18"/>
      <c r="E6" s="18"/>
      <c r="F6" s="18"/>
      <c r="G6" s="18"/>
      <c r="H6" s="18"/>
      <c r="I6" s="18"/>
      <c r="J6" s="18"/>
      <c r="K6" s="18"/>
      <c r="L6" s="18"/>
      <c r="M6" s="18"/>
      <c r="N6" s="18"/>
      <c r="O6" s="19"/>
      <c r="R6" s="79"/>
      <c r="S6" s="80"/>
      <c r="T6" s="80"/>
      <c r="U6" s="81"/>
    </row>
    <row r="7" spans="1:24" ht="18" customHeight="1">
      <c r="A7" s="17">
        <v>5</v>
      </c>
      <c r="B7" s="18"/>
      <c r="C7" s="18"/>
      <c r="D7" s="18"/>
      <c r="E7" s="18"/>
      <c r="F7" s="18"/>
      <c r="G7" s="18"/>
      <c r="H7" s="18"/>
      <c r="I7" s="18"/>
      <c r="J7" s="18"/>
      <c r="K7" s="18"/>
      <c r="L7" s="18"/>
      <c r="M7" s="18"/>
      <c r="N7" s="18"/>
      <c r="O7" s="19"/>
    </row>
    <row r="8" spans="1:24" ht="18" customHeight="1">
      <c r="A8" s="17">
        <v>6</v>
      </c>
      <c r="B8" s="18"/>
      <c r="C8" s="18"/>
      <c r="D8" s="18"/>
      <c r="E8" s="18"/>
      <c r="F8" s="18"/>
      <c r="G8" s="18"/>
      <c r="H8" s="18"/>
      <c r="I8" s="18"/>
      <c r="J8" s="18"/>
      <c r="K8" s="18"/>
      <c r="L8" s="18"/>
      <c r="M8" s="18"/>
      <c r="N8" s="18"/>
      <c r="O8" s="19"/>
    </row>
    <row r="9" spans="1:24" ht="18" customHeight="1">
      <c r="A9" s="17">
        <v>7</v>
      </c>
      <c r="B9" s="18"/>
      <c r="C9" s="18"/>
      <c r="D9" s="18"/>
      <c r="E9" s="18"/>
      <c r="F9" s="18"/>
      <c r="G9" s="18"/>
      <c r="H9" s="18"/>
      <c r="I9" s="18"/>
      <c r="J9" s="18"/>
      <c r="K9" s="18"/>
      <c r="L9" s="18"/>
      <c r="M9" s="18"/>
      <c r="N9" s="18"/>
      <c r="O9" s="19"/>
    </row>
    <row r="10" spans="1:24" ht="18" customHeight="1">
      <c r="A10" s="17">
        <v>8</v>
      </c>
      <c r="B10" s="18"/>
      <c r="C10" s="18"/>
      <c r="D10" s="18"/>
      <c r="E10" s="18"/>
      <c r="F10" s="18"/>
      <c r="G10" s="18"/>
      <c r="H10" s="18"/>
      <c r="I10" s="18"/>
      <c r="J10" s="18"/>
      <c r="K10" s="18"/>
      <c r="L10" s="18"/>
      <c r="M10" s="18"/>
      <c r="N10" s="18"/>
      <c r="O10" s="19"/>
      <c r="X10" s="72"/>
    </row>
    <row r="11" spans="1:24" ht="18" customHeight="1">
      <c r="A11" s="17">
        <v>9</v>
      </c>
      <c r="B11" s="18"/>
      <c r="C11" s="18"/>
      <c r="D11" s="18"/>
      <c r="E11" s="18"/>
      <c r="F11" s="18"/>
      <c r="G11" s="18"/>
      <c r="H11" s="18"/>
      <c r="I11" s="18"/>
      <c r="J11" s="18"/>
      <c r="K11" s="18"/>
      <c r="L11" s="18"/>
      <c r="M11" s="18"/>
      <c r="N11" s="18"/>
      <c r="O11" s="19"/>
    </row>
    <row r="12" spans="1:24" ht="18" customHeight="1">
      <c r="A12" s="17">
        <v>10</v>
      </c>
      <c r="B12" s="18"/>
      <c r="C12" s="18"/>
      <c r="D12" s="18"/>
      <c r="E12" s="18"/>
      <c r="F12" s="18"/>
      <c r="G12" s="18"/>
      <c r="H12" s="18"/>
      <c r="I12" s="18"/>
      <c r="J12" s="18"/>
      <c r="K12" s="18"/>
      <c r="L12" s="18"/>
      <c r="M12" s="18"/>
      <c r="N12" s="18"/>
      <c r="O12" s="19"/>
    </row>
    <row r="13" spans="1:24" ht="18" customHeight="1">
      <c r="A13" s="17">
        <v>11</v>
      </c>
      <c r="B13" s="18"/>
      <c r="C13" s="18"/>
      <c r="D13" s="18"/>
      <c r="E13" s="18"/>
      <c r="F13" s="18"/>
      <c r="G13" s="18"/>
      <c r="H13" s="18"/>
      <c r="I13" s="18"/>
      <c r="J13" s="18"/>
      <c r="K13" s="18"/>
      <c r="L13" s="18"/>
      <c r="M13" s="18"/>
      <c r="N13" s="18"/>
      <c r="O13" s="19"/>
    </row>
    <row r="14" spans="1:24" ht="18" customHeight="1">
      <c r="A14" s="17">
        <v>12</v>
      </c>
      <c r="B14" s="18"/>
      <c r="C14" s="18"/>
      <c r="D14" s="18"/>
      <c r="E14" s="18"/>
      <c r="F14" s="18"/>
      <c r="G14" s="18"/>
      <c r="H14" s="18"/>
      <c r="I14" s="18"/>
      <c r="J14" s="18"/>
      <c r="K14" s="18"/>
      <c r="L14" s="18"/>
      <c r="M14" s="18"/>
      <c r="N14" s="18"/>
      <c r="O14" s="19"/>
    </row>
    <row r="15" spans="1:24" ht="18" customHeight="1">
      <c r="A15" s="17">
        <v>13</v>
      </c>
      <c r="B15" s="18"/>
      <c r="C15" s="18"/>
      <c r="D15" s="18"/>
      <c r="E15" s="18"/>
      <c r="F15" s="18"/>
      <c r="G15" s="18"/>
      <c r="H15" s="18"/>
      <c r="I15" s="18"/>
      <c r="J15" s="18"/>
      <c r="K15" s="18"/>
      <c r="L15" s="18"/>
      <c r="M15" s="18"/>
      <c r="N15" s="18"/>
      <c r="O15" s="19"/>
    </row>
    <row r="16" spans="1:24" ht="18" customHeight="1">
      <c r="A16" s="17">
        <v>14</v>
      </c>
      <c r="B16" s="18"/>
      <c r="C16" s="18"/>
      <c r="D16" s="18"/>
      <c r="E16" s="18"/>
      <c r="F16" s="18"/>
      <c r="G16" s="18"/>
      <c r="H16" s="18"/>
      <c r="I16" s="18"/>
      <c r="J16" s="18"/>
      <c r="K16" s="18"/>
      <c r="L16" s="18"/>
      <c r="M16" s="18"/>
      <c r="N16" s="18"/>
      <c r="O16" s="19"/>
    </row>
    <row r="17" spans="1:15" ht="18" customHeight="1">
      <c r="A17" s="17">
        <v>15</v>
      </c>
      <c r="B17" s="18"/>
      <c r="C17" s="18"/>
      <c r="D17" s="18"/>
      <c r="E17" s="18"/>
      <c r="F17" s="18"/>
      <c r="G17" s="18"/>
      <c r="H17" s="18"/>
      <c r="I17" s="18"/>
      <c r="J17" s="18"/>
      <c r="K17" s="18"/>
      <c r="L17" s="18"/>
      <c r="M17" s="18"/>
      <c r="N17" s="18"/>
      <c r="O17" s="19"/>
    </row>
    <row r="18" spans="1:15" ht="18" customHeight="1">
      <c r="A18" s="17">
        <v>16</v>
      </c>
      <c r="B18" s="18"/>
      <c r="C18" s="18"/>
      <c r="D18" s="18"/>
      <c r="E18" s="18"/>
      <c r="F18" s="18"/>
      <c r="G18" s="18"/>
      <c r="H18" s="18"/>
      <c r="I18" s="18"/>
      <c r="J18" s="18"/>
      <c r="K18" s="18"/>
      <c r="L18" s="18"/>
      <c r="M18" s="18"/>
      <c r="N18" s="18"/>
      <c r="O18" s="19"/>
    </row>
    <row r="19" spans="1:15" ht="18" customHeight="1">
      <c r="A19" s="17">
        <v>17</v>
      </c>
      <c r="B19" s="18"/>
      <c r="C19" s="18"/>
      <c r="D19" s="18"/>
      <c r="E19" s="18"/>
      <c r="F19" s="18"/>
      <c r="G19" s="18"/>
      <c r="H19" s="18"/>
      <c r="I19" s="18"/>
      <c r="J19" s="18"/>
      <c r="K19" s="18"/>
      <c r="L19" s="18"/>
      <c r="M19" s="18"/>
      <c r="N19" s="18"/>
      <c r="O19" s="19"/>
    </row>
    <row r="20" spans="1:15" ht="18" customHeight="1">
      <c r="A20" s="17">
        <v>18</v>
      </c>
      <c r="B20" s="18"/>
      <c r="C20" s="18"/>
      <c r="D20" s="18"/>
      <c r="E20" s="18"/>
      <c r="F20" s="18"/>
      <c r="G20" s="18"/>
      <c r="H20" s="18"/>
      <c r="I20" s="18"/>
      <c r="J20" s="18"/>
      <c r="K20" s="18"/>
      <c r="L20" s="18"/>
      <c r="M20" s="18"/>
      <c r="N20" s="18"/>
      <c r="O20" s="19"/>
    </row>
    <row r="21" spans="1:15" ht="18" customHeight="1">
      <c r="A21" s="17">
        <v>19</v>
      </c>
      <c r="B21" s="18"/>
      <c r="C21" s="18"/>
      <c r="D21" s="18"/>
      <c r="E21" s="18"/>
      <c r="F21" s="18"/>
      <c r="G21" s="18"/>
      <c r="H21" s="18"/>
      <c r="I21" s="18"/>
      <c r="J21" s="18"/>
      <c r="K21" s="18"/>
      <c r="L21" s="18"/>
      <c r="M21" s="18"/>
      <c r="N21" s="18"/>
      <c r="O21" s="19"/>
    </row>
    <row r="22" spans="1:15" ht="18" customHeight="1">
      <c r="A22" s="17">
        <v>20</v>
      </c>
      <c r="B22" s="18"/>
      <c r="C22" s="18"/>
      <c r="D22" s="18"/>
      <c r="E22" s="18"/>
      <c r="F22" s="18"/>
      <c r="G22" s="18"/>
      <c r="H22" s="18"/>
      <c r="I22" s="18"/>
      <c r="J22" s="18"/>
      <c r="K22" s="18"/>
      <c r="L22" s="18"/>
      <c r="M22" s="18"/>
      <c r="N22" s="18"/>
      <c r="O22" s="19"/>
    </row>
    <row r="23" spans="1:15" ht="18" customHeight="1">
      <c r="A23" s="17">
        <v>21</v>
      </c>
      <c r="B23" s="18"/>
      <c r="C23" s="18"/>
      <c r="D23" s="18"/>
      <c r="E23" s="18"/>
      <c r="F23" s="18"/>
      <c r="G23" s="18"/>
      <c r="H23" s="18"/>
      <c r="I23" s="18"/>
      <c r="J23" s="18"/>
      <c r="K23" s="18"/>
      <c r="L23" s="18"/>
      <c r="M23" s="18"/>
      <c r="N23" s="18"/>
      <c r="O23" s="19"/>
    </row>
    <row r="24" spans="1:15" ht="18" customHeight="1">
      <c r="A24" s="17">
        <v>22</v>
      </c>
      <c r="B24" s="18"/>
      <c r="C24" s="18"/>
      <c r="D24" s="18"/>
      <c r="E24" s="18"/>
      <c r="F24" s="18"/>
      <c r="G24" s="18"/>
      <c r="H24" s="18"/>
      <c r="I24" s="18"/>
      <c r="J24" s="18"/>
      <c r="K24" s="18"/>
      <c r="L24" s="18"/>
      <c r="M24" s="18"/>
      <c r="N24" s="18"/>
      <c r="O24" s="19"/>
    </row>
    <row r="25" spans="1:15" ht="18" customHeight="1">
      <c r="A25" s="17">
        <v>23</v>
      </c>
      <c r="B25" s="18"/>
      <c r="C25" s="18"/>
      <c r="D25" s="18"/>
      <c r="E25" s="18"/>
      <c r="F25" s="18"/>
      <c r="G25" s="18"/>
      <c r="H25" s="18"/>
      <c r="I25" s="18"/>
      <c r="J25" s="18"/>
      <c r="K25" s="18"/>
      <c r="L25" s="18"/>
      <c r="M25" s="18"/>
      <c r="N25" s="18"/>
      <c r="O25" s="19"/>
    </row>
    <row r="26" spans="1:15" ht="18" customHeight="1">
      <c r="A26" s="17">
        <v>24</v>
      </c>
      <c r="B26" s="18"/>
      <c r="C26" s="18"/>
      <c r="D26" s="18"/>
      <c r="E26" s="18"/>
      <c r="F26" s="18"/>
      <c r="G26" s="18"/>
      <c r="H26" s="18"/>
      <c r="I26" s="18"/>
      <c r="J26" s="18"/>
      <c r="K26" s="18"/>
      <c r="L26" s="18"/>
      <c r="M26" s="18"/>
      <c r="N26" s="18"/>
      <c r="O26" s="19"/>
    </row>
    <row r="27" spans="1:15" ht="18" customHeight="1">
      <c r="A27" s="17">
        <v>25</v>
      </c>
      <c r="B27" s="18"/>
      <c r="C27" s="18"/>
      <c r="D27" s="18"/>
      <c r="E27" s="18"/>
      <c r="F27" s="18"/>
      <c r="G27" s="18"/>
      <c r="H27" s="18"/>
      <c r="I27" s="18"/>
      <c r="J27" s="18"/>
      <c r="K27" s="18"/>
      <c r="L27" s="18"/>
      <c r="M27" s="18"/>
      <c r="N27" s="18"/>
      <c r="O27" s="19"/>
    </row>
    <row r="28" spans="1:15" ht="18" customHeight="1">
      <c r="A28" s="17">
        <v>26</v>
      </c>
      <c r="B28" s="18"/>
      <c r="C28" s="18"/>
      <c r="D28" s="18"/>
      <c r="E28" s="18"/>
      <c r="F28" s="18"/>
      <c r="G28" s="18"/>
      <c r="H28" s="18"/>
      <c r="I28" s="18"/>
      <c r="J28" s="18"/>
      <c r="K28" s="18"/>
      <c r="L28" s="18"/>
      <c r="M28" s="18"/>
      <c r="N28" s="18"/>
      <c r="O28" s="19"/>
    </row>
    <row r="29" spans="1:15" ht="18" customHeight="1">
      <c r="A29" s="17">
        <v>27</v>
      </c>
      <c r="B29" s="18"/>
      <c r="C29" s="18"/>
      <c r="D29" s="18"/>
      <c r="E29" s="18"/>
      <c r="F29" s="18"/>
      <c r="G29" s="18"/>
      <c r="H29" s="18"/>
      <c r="I29" s="18"/>
      <c r="J29" s="18"/>
      <c r="K29" s="18"/>
      <c r="L29" s="18"/>
      <c r="M29" s="18"/>
      <c r="N29" s="18"/>
      <c r="O29" s="19"/>
    </row>
    <row r="30" spans="1:15" ht="18" customHeight="1">
      <c r="A30" s="17">
        <v>28</v>
      </c>
      <c r="B30" s="18"/>
      <c r="C30" s="18"/>
      <c r="D30" s="18"/>
      <c r="E30" s="18"/>
      <c r="F30" s="18"/>
      <c r="G30" s="18"/>
      <c r="H30" s="18"/>
      <c r="I30" s="18"/>
      <c r="J30" s="18"/>
      <c r="K30" s="18"/>
      <c r="L30" s="18"/>
      <c r="M30" s="18"/>
      <c r="N30" s="18"/>
      <c r="O30" s="19"/>
    </row>
    <row r="31" spans="1:15" ht="18" customHeight="1">
      <c r="A31" s="17">
        <v>29</v>
      </c>
      <c r="B31" s="18"/>
      <c r="C31" s="18"/>
      <c r="D31" s="18"/>
      <c r="E31" s="18"/>
      <c r="F31" s="18"/>
      <c r="G31" s="18"/>
      <c r="H31" s="18"/>
      <c r="I31" s="18"/>
      <c r="J31" s="18"/>
      <c r="K31" s="18"/>
      <c r="L31" s="18"/>
      <c r="M31" s="18"/>
      <c r="N31" s="18"/>
      <c r="O31" s="19"/>
    </row>
    <row r="32" spans="1:15" ht="18" customHeight="1">
      <c r="A32" s="17">
        <v>30</v>
      </c>
      <c r="B32" s="18"/>
      <c r="C32" s="18"/>
      <c r="D32" s="18"/>
      <c r="E32" s="18"/>
      <c r="F32" s="18"/>
      <c r="G32" s="18"/>
      <c r="H32" s="18"/>
      <c r="I32" s="18"/>
      <c r="J32" s="18"/>
      <c r="K32" s="18"/>
      <c r="L32" s="18"/>
      <c r="M32" s="18"/>
      <c r="N32" s="18"/>
      <c r="O32" s="19"/>
    </row>
    <row r="33" spans="1:15" ht="18" customHeight="1">
      <c r="A33" s="17">
        <v>31</v>
      </c>
      <c r="B33" s="18"/>
      <c r="C33" s="18"/>
      <c r="D33" s="18"/>
      <c r="E33" s="18"/>
      <c r="F33" s="18"/>
      <c r="G33" s="18"/>
      <c r="H33" s="18"/>
      <c r="I33" s="18"/>
      <c r="J33" s="18"/>
      <c r="K33" s="18"/>
      <c r="L33" s="18"/>
      <c r="M33" s="18"/>
      <c r="N33" s="18"/>
      <c r="O33" s="19"/>
    </row>
    <row r="34" spans="1:15" ht="18" customHeight="1">
      <c r="A34" s="17">
        <v>32</v>
      </c>
      <c r="B34" s="18"/>
      <c r="C34" s="18"/>
      <c r="D34" s="18"/>
      <c r="E34" s="18"/>
      <c r="F34" s="18"/>
      <c r="G34" s="18"/>
      <c r="H34" s="18"/>
      <c r="I34" s="18"/>
      <c r="J34" s="18"/>
      <c r="K34" s="18"/>
      <c r="L34" s="18"/>
      <c r="M34" s="18"/>
      <c r="N34" s="18"/>
      <c r="O34" s="19"/>
    </row>
    <row r="35" spans="1:15" ht="18" customHeight="1">
      <c r="A35" s="17">
        <v>33</v>
      </c>
      <c r="B35" s="18"/>
      <c r="C35" s="18"/>
      <c r="D35" s="18"/>
      <c r="E35" s="18"/>
      <c r="F35" s="18"/>
      <c r="G35" s="18"/>
      <c r="H35" s="18"/>
      <c r="I35" s="18"/>
      <c r="J35" s="18"/>
      <c r="K35" s="18"/>
      <c r="L35" s="18"/>
      <c r="M35" s="18"/>
      <c r="N35" s="18"/>
      <c r="O35" s="20"/>
    </row>
    <row r="36" spans="1:15" ht="18" customHeight="1">
      <c r="A36" s="17">
        <v>34</v>
      </c>
      <c r="B36" s="18"/>
      <c r="C36" s="18"/>
      <c r="D36" s="18"/>
      <c r="E36" s="18"/>
      <c r="F36" s="18"/>
      <c r="G36" s="18"/>
      <c r="H36" s="18"/>
      <c r="I36" s="18"/>
      <c r="J36" s="18"/>
      <c r="K36" s="18"/>
      <c r="L36" s="18"/>
      <c r="M36" s="18"/>
      <c r="N36" s="18"/>
      <c r="O36" s="20"/>
    </row>
    <row r="37" spans="1:15" ht="18" customHeight="1">
      <c r="A37" s="17">
        <v>35</v>
      </c>
      <c r="B37" s="18"/>
      <c r="C37" s="18"/>
      <c r="D37" s="18"/>
      <c r="E37" s="18"/>
      <c r="F37" s="18"/>
      <c r="G37" s="18"/>
      <c r="H37" s="18"/>
      <c r="I37" s="18"/>
      <c r="J37" s="18"/>
      <c r="K37" s="18"/>
      <c r="L37" s="18"/>
      <c r="M37" s="18"/>
      <c r="N37" s="18"/>
      <c r="O37" s="20"/>
    </row>
    <row r="38" spans="1:15" ht="18" customHeight="1">
      <c r="A38" s="17">
        <v>36</v>
      </c>
      <c r="B38" s="18"/>
      <c r="C38" s="18"/>
      <c r="D38" s="18"/>
      <c r="E38" s="18"/>
      <c r="F38" s="18"/>
      <c r="G38" s="18"/>
      <c r="H38" s="18"/>
      <c r="I38" s="18"/>
      <c r="J38" s="18"/>
      <c r="K38" s="18"/>
      <c r="L38" s="18"/>
      <c r="M38" s="18"/>
      <c r="N38" s="18"/>
      <c r="O38" s="20"/>
    </row>
    <row r="39" spans="1:15" ht="18" customHeight="1">
      <c r="A39" s="17">
        <v>37</v>
      </c>
      <c r="B39" s="18"/>
      <c r="C39" s="18"/>
      <c r="D39" s="18"/>
      <c r="E39" s="18"/>
      <c r="F39" s="18"/>
      <c r="G39" s="18"/>
      <c r="H39" s="18"/>
      <c r="I39" s="18"/>
      <c r="J39" s="18"/>
      <c r="K39" s="18"/>
      <c r="L39" s="18"/>
      <c r="M39" s="18"/>
      <c r="N39" s="18"/>
      <c r="O39" s="20"/>
    </row>
    <row r="40" spans="1:15" ht="18" customHeight="1">
      <c r="A40" s="17">
        <v>38</v>
      </c>
      <c r="B40" s="18"/>
      <c r="C40" s="18"/>
      <c r="D40" s="18"/>
      <c r="E40" s="18"/>
      <c r="F40" s="18"/>
      <c r="G40" s="18"/>
      <c r="H40" s="18"/>
      <c r="I40" s="18"/>
      <c r="J40" s="18"/>
      <c r="K40" s="18"/>
      <c r="L40" s="18"/>
      <c r="M40" s="18"/>
      <c r="N40" s="18"/>
      <c r="O40" s="20"/>
    </row>
    <row r="41" spans="1:15" ht="18" customHeight="1">
      <c r="A41" s="17">
        <v>39</v>
      </c>
      <c r="B41" s="18"/>
      <c r="C41" s="18"/>
      <c r="D41" s="18"/>
      <c r="E41" s="18"/>
      <c r="F41" s="18"/>
      <c r="G41" s="18"/>
      <c r="H41" s="18"/>
      <c r="I41" s="18"/>
      <c r="J41" s="18"/>
      <c r="K41" s="18"/>
      <c r="L41" s="18"/>
      <c r="M41" s="18"/>
      <c r="N41" s="18"/>
      <c r="O41" s="20"/>
    </row>
    <row r="42" spans="1:15" ht="18" customHeight="1">
      <c r="A42" s="17">
        <v>40</v>
      </c>
      <c r="B42" s="18"/>
      <c r="C42" s="18"/>
      <c r="D42" s="18"/>
      <c r="E42" s="18"/>
      <c r="F42" s="18"/>
      <c r="G42" s="18"/>
      <c r="H42" s="18"/>
      <c r="I42" s="18"/>
      <c r="J42" s="18"/>
      <c r="K42" s="18"/>
      <c r="L42" s="18"/>
      <c r="M42" s="18"/>
      <c r="N42" s="18"/>
      <c r="O42" s="20"/>
    </row>
    <row r="43" spans="1:15" ht="21" customHeight="1" thickBot="1">
      <c r="A43" s="21">
        <v>41</v>
      </c>
      <c r="B43" s="22"/>
      <c r="C43" s="22"/>
      <c r="D43" s="22"/>
      <c r="E43" s="22"/>
      <c r="F43" s="22"/>
      <c r="G43" s="22"/>
      <c r="H43" s="22"/>
      <c r="I43" s="22"/>
      <c r="J43" s="22"/>
      <c r="K43" s="22"/>
      <c r="L43" s="22"/>
      <c r="M43" s="22"/>
      <c r="N43" s="22"/>
      <c r="O43" s="23"/>
    </row>
  </sheetData>
  <mergeCells count="1">
    <mergeCell ref="R4:U6"/>
  </mergeCells>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sheetPr>
  <dimension ref="A1:O43"/>
  <sheetViews>
    <sheetView zoomScaleNormal="100" workbookViewId="0">
      <selection activeCell="C4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2"/>
  </sheetPr>
  <dimension ref="A1:O43"/>
  <sheetViews>
    <sheetView zoomScaleNormal="100" workbookViewId="0">
      <selection activeCell="B3" sqref="B3:C43"/>
    </sheetView>
  </sheetViews>
  <sheetFormatPr defaultColWidth="5" defaultRowHeight="21" customHeight="1"/>
  <cols>
    <col min="1" max="1" width="4.25" style="13" bestFit="1" customWidth="1"/>
    <col min="2" max="2" width="13" style="13" bestFit="1" customWidth="1"/>
    <col min="3" max="3" width="6.375" style="13" bestFit="1" customWidth="1"/>
    <col min="4" max="16" width="5" style="13" customWidth="1"/>
    <col min="17" max="245" width="5" style="13"/>
    <col min="246" max="246" width="4.25" style="13" bestFit="1" customWidth="1"/>
    <col min="247" max="247" width="13" style="13" bestFit="1" customWidth="1"/>
    <col min="248" max="248" width="6.375" style="13" bestFit="1" customWidth="1"/>
    <col min="249" max="261" width="5" style="13" customWidth="1"/>
    <col min="262" max="262" width="6.5" style="13" bestFit="1" customWidth="1"/>
    <col min="263" max="263" width="10.75" style="13" customWidth="1"/>
    <col min="264" max="264" width="9.625" style="13" bestFit="1" customWidth="1"/>
    <col min="265" max="501" width="5" style="13"/>
    <col min="502" max="502" width="4.25" style="13" bestFit="1" customWidth="1"/>
    <col min="503" max="503" width="13" style="13" bestFit="1" customWidth="1"/>
    <col min="504" max="504" width="6.375" style="13" bestFit="1" customWidth="1"/>
    <col min="505" max="517" width="5" style="13" customWidth="1"/>
    <col min="518" max="518" width="6.5" style="13" bestFit="1" customWidth="1"/>
    <col min="519" max="519" width="10.75" style="13" customWidth="1"/>
    <col min="520" max="520" width="9.625" style="13" bestFit="1" customWidth="1"/>
    <col min="521" max="757" width="5" style="13"/>
    <col min="758" max="758" width="4.25" style="13" bestFit="1" customWidth="1"/>
    <col min="759" max="759" width="13" style="13" bestFit="1" customWidth="1"/>
    <col min="760" max="760" width="6.375" style="13" bestFit="1" customWidth="1"/>
    <col min="761" max="773" width="5" style="13" customWidth="1"/>
    <col min="774" max="774" width="6.5" style="13" bestFit="1" customWidth="1"/>
    <col min="775" max="775" width="10.75" style="13" customWidth="1"/>
    <col min="776" max="776" width="9.625" style="13" bestFit="1" customWidth="1"/>
    <col min="777" max="1013" width="5" style="13"/>
    <col min="1014" max="1014" width="4.25" style="13" bestFit="1" customWidth="1"/>
    <col min="1015" max="1015" width="13" style="13" bestFit="1" customWidth="1"/>
    <col min="1016" max="1016" width="6.375" style="13" bestFit="1" customWidth="1"/>
    <col min="1017" max="1029" width="5" style="13" customWidth="1"/>
    <col min="1030" max="1030" width="6.5" style="13" bestFit="1" customWidth="1"/>
    <col min="1031" max="1031" width="10.75" style="13" customWidth="1"/>
    <col min="1032" max="1032" width="9.625" style="13" bestFit="1" customWidth="1"/>
    <col min="1033" max="1269" width="5" style="13"/>
    <col min="1270" max="1270" width="4.25" style="13" bestFit="1" customWidth="1"/>
    <col min="1271" max="1271" width="13" style="13" bestFit="1" customWidth="1"/>
    <col min="1272" max="1272" width="6.375" style="13" bestFit="1" customWidth="1"/>
    <col min="1273" max="1285" width="5" style="13" customWidth="1"/>
    <col min="1286" max="1286" width="6.5" style="13" bestFit="1" customWidth="1"/>
    <col min="1287" max="1287" width="10.75" style="13" customWidth="1"/>
    <col min="1288" max="1288" width="9.625" style="13" bestFit="1" customWidth="1"/>
    <col min="1289" max="1525" width="5" style="13"/>
    <col min="1526" max="1526" width="4.25" style="13" bestFit="1" customWidth="1"/>
    <col min="1527" max="1527" width="13" style="13" bestFit="1" customWidth="1"/>
    <col min="1528" max="1528" width="6.375" style="13" bestFit="1" customWidth="1"/>
    <col min="1529" max="1541" width="5" style="13" customWidth="1"/>
    <col min="1542" max="1542" width="6.5" style="13" bestFit="1" customWidth="1"/>
    <col min="1543" max="1543" width="10.75" style="13" customWidth="1"/>
    <col min="1544" max="1544" width="9.625" style="13" bestFit="1" customWidth="1"/>
    <col min="1545" max="1781" width="5" style="13"/>
    <col min="1782" max="1782" width="4.25" style="13" bestFit="1" customWidth="1"/>
    <col min="1783" max="1783" width="13" style="13" bestFit="1" customWidth="1"/>
    <col min="1784" max="1784" width="6.375" style="13" bestFit="1" customWidth="1"/>
    <col min="1785" max="1797" width="5" style="13" customWidth="1"/>
    <col min="1798" max="1798" width="6.5" style="13" bestFit="1" customWidth="1"/>
    <col min="1799" max="1799" width="10.75" style="13" customWidth="1"/>
    <col min="1800" max="1800" width="9.625" style="13" bestFit="1" customWidth="1"/>
    <col min="1801" max="2037" width="5" style="13"/>
    <col min="2038" max="2038" width="4.25" style="13" bestFit="1" customWidth="1"/>
    <col min="2039" max="2039" width="13" style="13" bestFit="1" customWidth="1"/>
    <col min="2040" max="2040" width="6.375" style="13" bestFit="1" customWidth="1"/>
    <col min="2041" max="2053" width="5" style="13" customWidth="1"/>
    <col min="2054" max="2054" width="6.5" style="13" bestFit="1" customWidth="1"/>
    <col min="2055" max="2055" width="10.75" style="13" customWidth="1"/>
    <col min="2056" max="2056" width="9.625" style="13" bestFit="1" customWidth="1"/>
    <col min="2057" max="2293" width="5" style="13"/>
    <col min="2294" max="2294" width="4.25" style="13" bestFit="1" customWidth="1"/>
    <col min="2295" max="2295" width="13" style="13" bestFit="1" customWidth="1"/>
    <col min="2296" max="2296" width="6.375" style="13" bestFit="1" customWidth="1"/>
    <col min="2297" max="2309" width="5" style="13" customWidth="1"/>
    <col min="2310" max="2310" width="6.5" style="13" bestFit="1" customWidth="1"/>
    <col min="2311" max="2311" width="10.75" style="13" customWidth="1"/>
    <col min="2312" max="2312" width="9.625" style="13" bestFit="1" customWidth="1"/>
    <col min="2313" max="2549" width="5" style="13"/>
    <col min="2550" max="2550" width="4.25" style="13" bestFit="1" customWidth="1"/>
    <col min="2551" max="2551" width="13" style="13" bestFit="1" customWidth="1"/>
    <col min="2552" max="2552" width="6.375" style="13" bestFit="1" customWidth="1"/>
    <col min="2553" max="2565" width="5" style="13" customWidth="1"/>
    <col min="2566" max="2566" width="6.5" style="13" bestFit="1" customWidth="1"/>
    <col min="2567" max="2567" width="10.75" style="13" customWidth="1"/>
    <col min="2568" max="2568" width="9.625" style="13" bestFit="1" customWidth="1"/>
    <col min="2569" max="2805" width="5" style="13"/>
    <col min="2806" max="2806" width="4.25" style="13" bestFit="1" customWidth="1"/>
    <col min="2807" max="2807" width="13" style="13" bestFit="1" customWidth="1"/>
    <col min="2808" max="2808" width="6.375" style="13" bestFit="1" customWidth="1"/>
    <col min="2809" max="2821" width="5" style="13" customWidth="1"/>
    <col min="2822" max="2822" width="6.5" style="13" bestFit="1" customWidth="1"/>
    <col min="2823" max="2823" width="10.75" style="13" customWidth="1"/>
    <col min="2824" max="2824" width="9.625" style="13" bestFit="1" customWidth="1"/>
    <col min="2825" max="3061" width="5" style="13"/>
    <col min="3062" max="3062" width="4.25" style="13" bestFit="1" customWidth="1"/>
    <col min="3063" max="3063" width="13" style="13" bestFit="1" customWidth="1"/>
    <col min="3064" max="3064" width="6.375" style="13" bestFit="1" customWidth="1"/>
    <col min="3065" max="3077" width="5" style="13" customWidth="1"/>
    <col min="3078" max="3078" width="6.5" style="13" bestFit="1" customWidth="1"/>
    <col min="3079" max="3079" width="10.75" style="13" customWidth="1"/>
    <col min="3080" max="3080" width="9.625" style="13" bestFit="1" customWidth="1"/>
    <col min="3081" max="3317" width="5" style="13"/>
    <col min="3318" max="3318" width="4.25" style="13" bestFit="1" customWidth="1"/>
    <col min="3319" max="3319" width="13" style="13" bestFit="1" customWidth="1"/>
    <col min="3320" max="3320" width="6.375" style="13" bestFit="1" customWidth="1"/>
    <col min="3321" max="3333" width="5" style="13" customWidth="1"/>
    <col min="3334" max="3334" width="6.5" style="13" bestFit="1" customWidth="1"/>
    <col min="3335" max="3335" width="10.75" style="13" customWidth="1"/>
    <col min="3336" max="3336" width="9.625" style="13" bestFit="1" customWidth="1"/>
    <col min="3337" max="3573" width="5" style="13"/>
    <col min="3574" max="3574" width="4.25" style="13" bestFit="1" customWidth="1"/>
    <col min="3575" max="3575" width="13" style="13" bestFit="1" customWidth="1"/>
    <col min="3576" max="3576" width="6.375" style="13" bestFit="1" customWidth="1"/>
    <col min="3577" max="3589" width="5" style="13" customWidth="1"/>
    <col min="3590" max="3590" width="6.5" style="13" bestFit="1" customWidth="1"/>
    <col min="3591" max="3591" width="10.75" style="13" customWidth="1"/>
    <col min="3592" max="3592" width="9.625" style="13" bestFit="1" customWidth="1"/>
    <col min="3593" max="3829" width="5" style="13"/>
    <col min="3830" max="3830" width="4.25" style="13" bestFit="1" customWidth="1"/>
    <col min="3831" max="3831" width="13" style="13" bestFit="1" customWidth="1"/>
    <col min="3832" max="3832" width="6.375" style="13" bestFit="1" customWidth="1"/>
    <col min="3833" max="3845" width="5" style="13" customWidth="1"/>
    <col min="3846" max="3846" width="6.5" style="13" bestFit="1" customWidth="1"/>
    <col min="3847" max="3847" width="10.75" style="13" customWidth="1"/>
    <col min="3848" max="3848" width="9.625" style="13" bestFit="1" customWidth="1"/>
    <col min="3849" max="4085" width="5" style="13"/>
    <col min="4086" max="4086" width="4.25" style="13" bestFit="1" customWidth="1"/>
    <col min="4087" max="4087" width="13" style="13" bestFit="1" customWidth="1"/>
    <col min="4088" max="4088" width="6.375" style="13" bestFit="1" customWidth="1"/>
    <col min="4089" max="4101" width="5" style="13" customWidth="1"/>
    <col min="4102" max="4102" width="6.5" style="13" bestFit="1" customWidth="1"/>
    <col min="4103" max="4103" width="10.75" style="13" customWidth="1"/>
    <col min="4104" max="4104" width="9.625" style="13" bestFit="1" customWidth="1"/>
    <col min="4105" max="4341" width="5" style="13"/>
    <col min="4342" max="4342" width="4.25" style="13" bestFit="1" customWidth="1"/>
    <col min="4343" max="4343" width="13" style="13" bestFit="1" customWidth="1"/>
    <col min="4344" max="4344" width="6.375" style="13" bestFit="1" customWidth="1"/>
    <col min="4345" max="4357" width="5" style="13" customWidth="1"/>
    <col min="4358" max="4358" width="6.5" style="13" bestFit="1" customWidth="1"/>
    <col min="4359" max="4359" width="10.75" style="13" customWidth="1"/>
    <col min="4360" max="4360" width="9.625" style="13" bestFit="1" customWidth="1"/>
    <col min="4361" max="4597" width="5" style="13"/>
    <col min="4598" max="4598" width="4.25" style="13" bestFit="1" customWidth="1"/>
    <col min="4599" max="4599" width="13" style="13" bestFit="1" customWidth="1"/>
    <col min="4600" max="4600" width="6.375" style="13" bestFit="1" customWidth="1"/>
    <col min="4601" max="4613" width="5" style="13" customWidth="1"/>
    <col min="4614" max="4614" width="6.5" style="13" bestFit="1" customWidth="1"/>
    <col min="4615" max="4615" width="10.75" style="13" customWidth="1"/>
    <col min="4616" max="4616" width="9.625" style="13" bestFit="1" customWidth="1"/>
    <col min="4617" max="4853" width="5" style="13"/>
    <col min="4854" max="4854" width="4.25" style="13" bestFit="1" customWidth="1"/>
    <col min="4855" max="4855" width="13" style="13" bestFit="1" customWidth="1"/>
    <col min="4856" max="4856" width="6.375" style="13" bestFit="1" customWidth="1"/>
    <col min="4857" max="4869" width="5" style="13" customWidth="1"/>
    <col min="4870" max="4870" width="6.5" style="13" bestFit="1" customWidth="1"/>
    <col min="4871" max="4871" width="10.75" style="13" customWidth="1"/>
    <col min="4872" max="4872" width="9.625" style="13" bestFit="1" customWidth="1"/>
    <col min="4873" max="5109" width="5" style="13"/>
    <col min="5110" max="5110" width="4.25" style="13" bestFit="1" customWidth="1"/>
    <col min="5111" max="5111" width="13" style="13" bestFit="1" customWidth="1"/>
    <col min="5112" max="5112" width="6.375" style="13" bestFit="1" customWidth="1"/>
    <col min="5113" max="5125" width="5" style="13" customWidth="1"/>
    <col min="5126" max="5126" width="6.5" style="13" bestFit="1" customWidth="1"/>
    <col min="5127" max="5127" width="10.75" style="13" customWidth="1"/>
    <col min="5128" max="5128" width="9.625" style="13" bestFit="1" customWidth="1"/>
    <col min="5129" max="5365" width="5" style="13"/>
    <col min="5366" max="5366" width="4.25" style="13" bestFit="1" customWidth="1"/>
    <col min="5367" max="5367" width="13" style="13" bestFit="1" customWidth="1"/>
    <col min="5368" max="5368" width="6.375" style="13" bestFit="1" customWidth="1"/>
    <col min="5369" max="5381" width="5" style="13" customWidth="1"/>
    <col min="5382" max="5382" width="6.5" style="13" bestFit="1" customWidth="1"/>
    <col min="5383" max="5383" width="10.75" style="13" customWidth="1"/>
    <col min="5384" max="5384" width="9.625" style="13" bestFit="1" customWidth="1"/>
    <col min="5385" max="5621" width="5" style="13"/>
    <col min="5622" max="5622" width="4.25" style="13" bestFit="1" customWidth="1"/>
    <col min="5623" max="5623" width="13" style="13" bestFit="1" customWidth="1"/>
    <col min="5624" max="5624" width="6.375" style="13" bestFit="1" customWidth="1"/>
    <col min="5625" max="5637" width="5" style="13" customWidth="1"/>
    <col min="5638" max="5638" width="6.5" style="13" bestFit="1" customWidth="1"/>
    <col min="5639" max="5639" width="10.75" style="13" customWidth="1"/>
    <col min="5640" max="5640" width="9.625" style="13" bestFit="1" customWidth="1"/>
    <col min="5641" max="5877" width="5" style="13"/>
    <col min="5878" max="5878" width="4.25" style="13" bestFit="1" customWidth="1"/>
    <col min="5879" max="5879" width="13" style="13" bestFit="1" customWidth="1"/>
    <col min="5880" max="5880" width="6.375" style="13" bestFit="1" customWidth="1"/>
    <col min="5881" max="5893" width="5" style="13" customWidth="1"/>
    <col min="5894" max="5894" width="6.5" style="13" bestFit="1" customWidth="1"/>
    <col min="5895" max="5895" width="10.75" style="13" customWidth="1"/>
    <col min="5896" max="5896" width="9.625" style="13" bestFit="1" customWidth="1"/>
    <col min="5897" max="6133" width="5" style="13"/>
    <col min="6134" max="6134" width="4.25" style="13" bestFit="1" customWidth="1"/>
    <col min="6135" max="6135" width="13" style="13" bestFit="1" customWidth="1"/>
    <col min="6136" max="6136" width="6.375" style="13" bestFit="1" customWidth="1"/>
    <col min="6137" max="6149" width="5" style="13" customWidth="1"/>
    <col min="6150" max="6150" width="6.5" style="13" bestFit="1" customWidth="1"/>
    <col min="6151" max="6151" width="10.75" style="13" customWidth="1"/>
    <col min="6152" max="6152" width="9.625" style="13" bestFit="1" customWidth="1"/>
    <col min="6153" max="6389" width="5" style="13"/>
    <col min="6390" max="6390" width="4.25" style="13" bestFit="1" customWidth="1"/>
    <col min="6391" max="6391" width="13" style="13" bestFit="1" customWidth="1"/>
    <col min="6392" max="6392" width="6.375" style="13" bestFit="1" customWidth="1"/>
    <col min="6393" max="6405" width="5" style="13" customWidth="1"/>
    <col min="6406" max="6406" width="6.5" style="13" bestFit="1" customWidth="1"/>
    <col min="6407" max="6407" width="10.75" style="13" customWidth="1"/>
    <col min="6408" max="6408" width="9.625" style="13" bestFit="1" customWidth="1"/>
    <col min="6409" max="6645" width="5" style="13"/>
    <col min="6646" max="6646" width="4.25" style="13" bestFit="1" customWidth="1"/>
    <col min="6647" max="6647" width="13" style="13" bestFit="1" customWidth="1"/>
    <col min="6648" max="6648" width="6.375" style="13" bestFit="1" customWidth="1"/>
    <col min="6649" max="6661" width="5" style="13" customWidth="1"/>
    <col min="6662" max="6662" width="6.5" style="13" bestFit="1" customWidth="1"/>
    <col min="6663" max="6663" width="10.75" style="13" customWidth="1"/>
    <col min="6664" max="6664" width="9.625" style="13" bestFit="1" customWidth="1"/>
    <col min="6665" max="6901" width="5" style="13"/>
    <col min="6902" max="6902" width="4.25" style="13" bestFit="1" customWidth="1"/>
    <col min="6903" max="6903" width="13" style="13" bestFit="1" customWidth="1"/>
    <col min="6904" max="6904" width="6.375" style="13" bestFit="1" customWidth="1"/>
    <col min="6905" max="6917" width="5" style="13" customWidth="1"/>
    <col min="6918" max="6918" width="6.5" style="13" bestFit="1" customWidth="1"/>
    <col min="6919" max="6919" width="10.75" style="13" customWidth="1"/>
    <col min="6920" max="6920" width="9.625" style="13" bestFit="1" customWidth="1"/>
    <col min="6921" max="7157" width="5" style="13"/>
    <col min="7158" max="7158" width="4.25" style="13" bestFit="1" customWidth="1"/>
    <col min="7159" max="7159" width="13" style="13" bestFit="1" customWidth="1"/>
    <col min="7160" max="7160" width="6.375" style="13" bestFit="1" customWidth="1"/>
    <col min="7161" max="7173" width="5" style="13" customWidth="1"/>
    <col min="7174" max="7174" width="6.5" style="13" bestFit="1" customWidth="1"/>
    <col min="7175" max="7175" width="10.75" style="13" customWidth="1"/>
    <col min="7176" max="7176" width="9.625" style="13" bestFit="1" customWidth="1"/>
    <col min="7177" max="7413" width="5" style="13"/>
    <col min="7414" max="7414" width="4.25" style="13" bestFit="1" customWidth="1"/>
    <col min="7415" max="7415" width="13" style="13" bestFit="1" customWidth="1"/>
    <col min="7416" max="7416" width="6.375" style="13" bestFit="1" customWidth="1"/>
    <col min="7417" max="7429" width="5" style="13" customWidth="1"/>
    <col min="7430" max="7430" width="6.5" style="13" bestFit="1" customWidth="1"/>
    <col min="7431" max="7431" width="10.75" style="13" customWidth="1"/>
    <col min="7432" max="7432" width="9.625" style="13" bestFit="1" customWidth="1"/>
    <col min="7433" max="7669" width="5" style="13"/>
    <col min="7670" max="7670" width="4.25" style="13" bestFit="1" customWidth="1"/>
    <col min="7671" max="7671" width="13" style="13" bestFit="1" customWidth="1"/>
    <col min="7672" max="7672" width="6.375" style="13" bestFit="1" customWidth="1"/>
    <col min="7673" max="7685" width="5" style="13" customWidth="1"/>
    <col min="7686" max="7686" width="6.5" style="13" bestFit="1" customWidth="1"/>
    <col min="7687" max="7687" width="10.75" style="13" customWidth="1"/>
    <col min="7688" max="7688" width="9.625" style="13" bestFit="1" customWidth="1"/>
    <col min="7689" max="7925" width="5" style="13"/>
    <col min="7926" max="7926" width="4.25" style="13" bestFit="1" customWidth="1"/>
    <col min="7927" max="7927" width="13" style="13" bestFit="1" customWidth="1"/>
    <col min="7928" max="7928" width="6.375" style="13" bestFit="1" customWidth="1"/>
    <col min="7929" max="7941" width="5" style="13" customWidth="1"/>
    <col min="7942" max="7942" width="6.5" style="13" bestFit="1" customWidth="1"/>
    <col min="7943" max="7943" width="10.75" style="13" customWidth="1"/>
    <col min="7944" max="7944" width="9.625" style="13" bestFit="1" customWidth="1"/>
    <col min="7945" max="8181" width="5" style="13"/>
    <col min="8182" max="8182" width="4.25" style="13" bestFit="1" customWidth="1"/>
    <col min="8183" max="8183" width="13" style="13" bestFit="1" customWidth="1"/>
    <col min="8184" max="8184" width="6.375" style="13" bestFit="1" customWidth="1"/>
    <col min="8185" max="8197" width="5" style="13" customWidth="1"/>
    <col min="8198" max="8198" width="6.5" style="13" bestFit="1" customWidth="1"/>
    <col min="8199" max="8199" width="10.75" style="13" customWidth="1"/>
    <col min="8200" max="8200" width="9.625" style="13" bestFit="1" customWidth="1"/>
    <col min="8201" max="8437" width="5" style="13"/>
    <col min="8438" max="8438" width="4.25" style="13" bestFit="1" customWidth="1"/>
    <col min="8439" max="8439" width="13" style="13" bestFit="1" customWidth="1"/>
    <col min="8440" max="8440" width="6.375" style="13" bestFit="1" customWidth="1"/>
    <col min="8441" max="8453" width="5" style="13" customWidth="1"/>
    <col min="8454" max="8454" width="6.5" style="13" bestFit="1" customWidth="1"/>
    <col min="8455" max="8455" width="10.75" style="13" customWidth="1"/>
    <col min="8456" max="8456" width="9.625" style="13" bestFit="1" customWidth="1"/>
    <col min="8457" max="8693" width="5" style="13"/>
    <col min="8694" max="8694" width="4.25" style="13" bestFit="1" customWidth="1"/>
    <col min="8695" max="8695" width="13" style="13" bestFit="1" customWidth="1"/>
    <col min="8696" max="8696" width="6.375" style="13" bestFit="1" customWidth="1"/>
    <col min="8697" max="8709" width="5" style="13" customWidth="1"/>
    <col min="8710" max="8710" width="6.5" style="13" bestFit="1" customWidth="1"/>
    <col min="8711" max="8711" width="10.75" style="13" customWidth="1"/>
    <col min="8712" max="8712" width="9.625" style="13" bestFit="1" customWidth="1"/>
    <col min="8713" max="8949" width="5" style="13"/>
    <col min="8950" max="8950" width="4.25" style="13" bestFit="1" customWidth="1"/>
    <col min="8951" max="8951" width="13" style="13" bestFit="1" customWidth="1"/>
    <col min="8952" max="8952" width="6.375" style="13" bestFit="1" customWidth="1"/>
    <col min="8953" max="8965" width="5" style="13" customWidth="1"/>
    <col min="8966" max="8966" width="6.5" style="13" bestFit="1" customWidth="1"/>
    <col min="8967" max="8967" width="10.75" style="13" customWidth="1"/>
    <col min="8968" max="8968" width="9.625" style="13" bestFit="1" customWidth="1"/>
    <col min="8969" max="9205" width="5" style="13"/>
    <col min="9206" max="9206" width="4.25" style="13" bestFit="1" customWidth="1"/>
    <col min="9207" max="9207" width="13" style="13" bestFit="1" customWidth="1"/>
    <col min="9208" max="9208" width="6.375" style="13" bestFit="1" customWidth="1"/>
    <col min="9209" max="9221" width="5" style="13" customWidth="1"/>
    <col min="9222" max="9222" width="6.5" style="13" bestFit="1" customWidth="1"/>
    <col min="9223" max="9223" width="10.75" style="13" customWidth="1"/>
    <col min="9224" max="9224" width="9.625" style="13" bestFit="1" customWidth="1"/>
    <col min="9225" max="9461" width="5" style="13"/>
    <col min="9462" max="9462" width="4.25" style="13" bestFit="1" customWidth="1"/>
    <col min="9463" max="9463" width="13" style="13" bestFit="1" customWidth="1"/>
    <col min="9464" max="9464" width="6.375" style="13" bestFit="1" customWidth="1"/>
    <col min="9465" max="9477" width="5" style="13" customWidth="1"/>
    <col min="9478" max="9478" width="6.5" style="13" bestFit="1" customWidth="1"/>
    <col min="9479" max="9479" width="10.75" style="13" customWidth="1"/>
    <col min="9480" max="9480" width="9.625" style="13" bestFit="1" customWidth="1"/>
    <col min="9481" max="9717" width="5" style="13"/>
    <col min="9718" max="9718" width="4.25" style="13" bestFit="1" customWidth="1"/>
    <col min="9719" max="9719" width="13" style="13" bestFit="1" customWidth="1"/>
    <col min="9720" max="9720" width="6.375" style="13" bestFit="1" customWidth="1"/>
    <col min="9721" max="9733" width="5" style="13" customWidth="1"/>
    <col min="9734" max="9734" width="6.5" style="13" bestFit="1" customWidth="1"/>
    <col min="9735" max="9735" width="10.75" style="13" customWidth="1"/>
    <col min="9736" max="9736" width="9.625" style="13" bestFit="1" customWidth="1"/>
    <col min="9737" max="9973" width="5" style="13"/>
    <col min="9974" max="9974" width="4.25" style="13" bestFit="1" customWidth="1"/>
    <col min="9975" max="9975" width="13" style="13" bestFit="1" customWidth="1"/>
    <col min="9976" max="9976" width="6.375" style="13" bestFit="1" customWidth="1"/>
    <col min="9977" max="9989" width="5" style="13" customWidth="1"/>
    <col min="9990" max="9990" width="6.5" style="13" bestFit="1" customWidth="1"/>
    <col min="9991" max="9991" width="10.75" style="13" customWidth="1"/>
    <col min="9992" max="9992" width="9.625" style="13" bestFit="1" customWidth="1"/>
    <col min="9993" max="10229" width="5" style="13"/>
    <col min="10230" max="10230" width="4.25" style="13" bestFit="1" customWidth="1"/>
    <col min="10231" max="10231" width="13" style="13" bestFit="1" customWidth="1"/>
    <col min="10232" max="10232" width="6.375" style="13" bestFit="1" customWidth="1"/>
    <col min="10233" max="10245" width="5" style="13" customWidth="1"/>
    <col min="10246" max="10246" width="6.5" style="13" bestFit="1" customWidth="1"/>
    <col min="10247" max="10247" width="10.75" style="13" customWidth="1"/>
    <col min="10248" max="10248" width="9.625" style="13" bestFit="1" customWidth="1"/>
    <col min="10249" max="10485" width="5" style="13"/>
    <col min="10486" max="10486" width="4.25" style="13" bestFit="1" customWidth="1"/>
    <col min="10487" max="10487" width="13" style="13" bestFit="1" customWidth="1"/>
    <col min="10488" max="10488" width="6.375" style="13" bestFit="1" customWidth="1"/>
    <col min="10489" max="10501" width="5" style="13" customWidth="1"/>
    <col min="10502" max="10502" width="6.5" style="13" bestFit="1" customWidth="1"/>
    <col min="10503" max="10503" width="10.75" style="13" customWidth="1"/>
    <col min="10504" max="10504" width="9.625" style="13" bestFit="1" customWidth="1"/>
    <col min="10505" max="10741" width="5" style="13"/>
    <col min="10742" max="10742" width="4.25" style="13" bestFit="1" customWidth="1"/>
    <col min="10743" max="10743" width="13" style="13" bestFit="1" customWidth="1"/>
    <col min="10744" max="10744" width="6.375" style="13" bestFit="1" customWidth="1"/>
    <col min="10745" max="10757" width="5" style="13" customWidth="1"/>
    <col min="10758" max="10758" width="6.5" style="13" bestFit="1" customWidth="1"/>
    <col min="10759" max="10759" width="10.75" style="13" customWidth="1"/>
    <col min="10760" max="10760" width="9.625" style="13" bestFit="1" customWidth="1"/>
    <col min="10761" max="10997" width="5" style="13"/>
    <col min="10998" max="10998" width="4.25" style="13" bestFit="1" customWidth="1"/>
    <col min="10999" max="10999" width="13" style="13" bestFit="1" customWidth="1"/>
    <col min="11000" max="11000" width="6.375" style="13" bestFit="1" customWidth="1"/>
    <col min="11001" max="11013" width="5" style="13" customWidth="1"/>
    <col min="11014" max="11014" width="6.5" style="13" bestFit="1" customWidth="1"/>
    <col min="11015" max="11015" width="10.75" style="13" customWidth="1"/>
    <col min="11016" max="11016" width="9.625" style="13" bestFit="1" customWidth="1"/>
    <col min="11017" max="11253" width="5" style="13"/>
    <col min="11254" max="11254" width="4.25" style="13" bestFit="1" customWidth="1"/>
    <col min="11255" max="11255" width="13" style="13" bestFit="1" customWidth="1"/>
    <col min="11256" max="11256" width="6.375" style="13" bestFit="1" customWidth="1"/>
    <col min="11257" max="11269" width="5" style="13" customWidth="1"/>
    <col min="11270" max="11270" width="6.5" style="13" bestFit="1" customWidth="1"/>
    <col min="11271" max="11271" width="10.75" style="13" customWidth="1"/>
    <col min="11272" max="11272" width="9.625" style="13" bestFit="1" customWidth="1"/>
    <col min="11273" max="11509" width="5" style="13"/>
    <col min="11510" max="11510" width="4.25" style="13" bestFit="1" customWidth="1"/>
    <col min="11511" max="11511" width="13" style="13" bestFit="1" customWidth="1"/>
    <col min="11512" max="11512" width="6.375" style="13" bestFit="1" customWidth="1"/>
    <col min="11513" max="11525" width="5" style="13" customWidth="1"/>
    <col min="11526" max="11526" width="6.5" style="13" bestFit="1" customWidth="1"/>
    <col min="11527" max="11527" width="10.75" style="13" customWidth="1"/>
    <col min="11528" max="11528" width="9.625" style="13" bestFit="1" customWidth="1"/>
    <col min="11529" max="11765" width="5" style="13"/>
    <col min="11766" max="11766" width="4.25" style="13" bestFit="1" customWidth="1"/>
    <col min="11767" max="11767" width="13" style="13" bestFit="1" customWidth="1"/>
    <col min="11768" max="11768" width="6.375" style="13" bestFit="1" customWidth="1"/>
    <col min="11769" max="11781" width="5" style="13" customWidth="1"/>
    <col min="11782" max="11782" width="6.5" style="13" bestFit="1" customWidth="1"/>
    <col min="11783" max="11783" width="10.75" style="13" customWidth="1"/>
    <col min="11784" max="11784" width="9.625" style="13" bestFit="1" customWidth="1"/>
    <col min="11785" max="12021" width="5" style="13"/>
    <col min="12022" max="12022" width="4.25" style="13" bestFit="1" customWidth="1"/>
    <col min="12023" max="12023" width="13" style="13" bestFit="1" customWidth="1"/>
    <col min="12024" max="12024" width="6.375" style="13" bestFit="1" customWidth="1"/>
    <col min="12025" max="12037" width="5" style="13" customWidth="1"/>
    <col min="12038" max="12038" width="6.5" style="13" bestFit="1" customWidth="1"/>
    <col min="12039" max="12039" width="10.75" style="13" customWidth="1"/>
    <col min="12040" max="12040" width="9.625" style="13" bestFit="1" customWidth="1"/>
    <col min="12041" max="12277" width="5" style="13"/>
    <col min="12278" max="12278" width="4.25" style="13" bestFit="1" customWidth="1"/>
    <col min="12279" max="12279" width="13" style="13" bestFit="1" customWidth="1"/>
    <col min="12280" max="12280" width="6.375" style="13" bestFit="1" customWidth="1"/>
    <col min="12281" max="12293" width="5" style="13" customWidth="1"/>
    <col min="12294" max="12294" width="6.5" style="13" bestFit="1" customWidth="1"/>
    <col min="12295" max="12295" width="10.75" style="13" customWidth="1"/>
    <col min="12296" max="12296" width="9.625" style="13" bestFit="1" customWidth="1"/>
    <col min="12297" max="12533" width="5" style="13"/>
    <col min="12534" max="12534" width="4.25" style="13" bestFit="1" customWidth="1"/>
    <col min="12535" max="12535" width="13" style="13" bestFit="1" customWidth="1"/>
    <col min="12536" max="12536" width="6.375" style="13" bestFit="1" customWidth="1"/>
    <col min="12537" max="12549" width="5" style="13" customWidth="1"/>
    <col min="12550" max="12550" width="6.5" style="13" bestFit="1" customWidth="1"/>
    <col min="12551" max="12551" width="10.75" style="13" customWidth="1"/>
    <col min="12552" max="12552" width="9.625" style="13" bestFit="1" customWidth="1"/>
    <col min="12553" max="12789" width="5" style="13"/>
    <col min="12790" max="12790" width="4.25" style="13" bestFit="1" customWidth="1"/>
    <col min="12791" max="12791" width="13" style="13" bestFit="1" customWidth="1"/>
    <col min="12792" max="12792" width="6.375" style="13" bestFit="1" customWidth="1"/>
    <col min="12793" max="12805" width="5" style="13" customWidth="1"/>
    <col min="12806" max="12806" width="6.5" style="13" bestFit="1" customWidth="1"/>
    <col min="12807" max="12807" width="10.75" style="13" customWidth="1"/>
    <col min="12808" max="12808" width="9.625" style="13" bestFit="1" customWidth="1"/>
    <col min="12809" max="13045" width="5" style="13"/>
    <col min="13046" max="13046" width="4.25" style="13" bestFit="1" customWidth="1"/>
    <col min="13047" max="13047" width="13" style="13" bestFit="1" customWidth="1"/>
    <col min="13048" max="13048" width="6.375" style="13" bestFit="1" customWidth="1"/>
    <col min="13049" max="13061" width="5" style="13" customWidth="1"/>
    <col min="13062" max="13062" width="6.5" style="13" bestFit="1" customWidth="1"/>
    <col min="13063" max="13063" width="10.75" style="13" customWidth="1"/>
    <col min="13064" max="13064" width="9.625" style="13" bestFit="1" customWidth="1"/>
    <col min="13065" max="13301" width="5" style="13"/>
    <col min="13302" max="13302" width="4.25" style="13" bestFit="1" customWidth="1"/>
    <col min="13303" max="13303" width="13" style="13" bestFit="1" customWidth="1"/>
    <col min="13304" max="13304" width="6.375" style="13" bestFit="1" customWidth="1"/>
    <col min="13305" max="13317" width="5" style="13" customWidth="1"/>
    <col min="13318" max="13318" width="6.5" style="13" bestFit="1" customWidth="1"/>
    <col min="13319" max="13319" width="10.75" style="13" customWidth="1"/>
    <col min="13320" max="13320" width="9.625" style="13" bestFit="1" customWidth="1"/>
    <col min="13321" max="13557" width="5" style="13"/>
    <col min="13558" max="13558" width="4.25" style="13" bestFit="1" customWidth="1"/>
    <col min="13559" max="13559" width="13" style="13" bestFit="1" customWidth="1"/>
    <col min="13560" max="13560" width="6.375" style="13" bestFit="1" customWidth="1"/>
    <col min="13561" max="13573" width="5" style="13" customWidth="1"/>
    <col min="13574" max="13574" width="6.5" style="13" bestFit="1" customWidth="1"/>
    <col min="13575" max="13575" width="10.75" style="13" customWidth="1"/>
    <col min="13576" max="13576" width="9.625" style="13" bestFit="1" customWidth="1"/>
    <col min="13577" max="13813" width="5" style="13"/>
    <col min="13814" max="13814" width="4.25" style="13" bestFit="1" customWidth="1"/>
    <col min="13815" max="13815" width="13" style="13" bestFit="1" customWidth="1"/>
    <col min="13816" max="13816" width="6.375" style="13" bestFit="1" customWidth="1"/>
    <col min="13817" max="13829" width="5" style="13" customWidth="1"/>
    <col min="13830" max="13830" width="6.5" style="13" bestFit="1" customWidth="1"/>
    <col min="13831" max="13831" width="10.75" style="13" customWidth="1"/>
    <col min="13832" max="13832" width="9.625" style="13" bestFit="1" customWidth="1"/>
    <col min="13833" max="14069" width="5" style="13"/>
    <col min="14070" max="14070" width="4.25" style="13" bestFit="1" customWidth="1"/>
    <col min="14071" max="14071" width="13" style="13" bestFit="1" customWidth="1"/>
    <col min="14072" max="14072" width="6.375" style="13" bestFit="1" customWidth="1"/>
    <col min="14073" max="14085" width="5" style="13" customWidth="1"/>
    <col min="14086" max="14086" width="6.5" style="13" bestFit="1" customWidth="1"/>
    <col min="14087" max="14087" width="10.75" style="13" customWidth="1"/>
    <col min="14088" max="14088" width="9.625" style="13" bestFit="1" customWidth="1"/>
    <col min="14089" max="14325" width="5" style="13"/>
    <col min="14326" max="14326" width="4.25" style="13" bestFit="1" customWidth="1"/>
    <col min="14327" max="14327" width="13" style="13" bestFit="1" customWidth="1"/>
    <col min="14328" max="14328" width="6.375" style="13" bestFit="1" customWidth="1"/>
    <col min="14329" max="14341" width="5" style="13" customWidth="1"/>
    <col min="14342" max="14342" width="6.5" style="13" bestFit="1" customWidth="1"/>
    <col min="14343" max="14343" width="10.75" style="13" customWidth="1"/>
    <col min="14344" max="14344" width="9.625" style="13" bestFit="1" customWidth="1"/>
    <col min="14345" max="14581" width="5" style="13"/>
    <col min="14582" max="14582" width="4.25" style="13" bestFit="1" customWidth="1"/>
    <col min="14583" max="14583" width="13" style="13" bestFit="1" customWidth="1"/>
    <col min="14584" max="14584" width="6.375" style="13" bestFit="1" customWidth="1"/>
    <col min="14585" max="14597" width="5" style="13" customWidth="1"/>
    <col min="14598" max="14598" width="6.5" style="13" bestFit="1" customWidth="1"/>
    <col min="14599" max="14599" width="10.75" style="13" customWidth="1"/>
    <col min="14600" max="14600" width="9.625" style="13" bestFit="1" customWidth="1"/>
    <col min="14601" max="14837" width="5" style="13"/>
    <col min="14838" max="14838" width="4.25" style="13" bestFit="1" customWidth="1"/>
    <col min="14839" max="14839" width="13" style="13" bestFit="1" customWidth="1"/>
    <col min="14840" max="14840" width="6.375" style="13" bestFit="1" customWidth="1"/>
    <col min="14841" max="14853" width="5" style="13" customWidth="1"/>
    <col min="14854" max="14854" width="6.5" style="13" bestFit="1" customWidth="1"/>
    <col min="14855" max="14855" width="10.75" style="13" customWidth="1"/>
    <col min="14856" max="14856" width="9.625" style="13" bestFit="1" customWidth="1"/>
    <col min="14857" max="15093" width="5" style="13"/>
    <col min="15094" max="15094" width="4.25" style="13" bestFit="1" customWidth="1"/>
    <col min="15095" max="15095" width="13" style="13" bestFit="1" customWidth="1"/>
    <col min="15096" max="15096" width="6.375" style="13" bestFit="1" customWidth="1"/>
    <col min="15097" max="15109" width="5" style="13" customWidth="1"/>
    <col min="15110" max="15110" width="6.5" style="13" bestFit="1" customWidth="1"/>
    <col min="15111" max="15111" width="10.75" style="13" customWidth="1"/>
    <col min="15112" max="15112" width="9.625" style="13" bestFit="1" customWidth="1"/>
    <col min="15113" max="15349" width="5" style="13"/>
    <col min="15350" max="15350" width="4.25" style="13" bestFit="1" customWidth="1"/>
    <col min="15351" max="15351" width="13" style="13" bestFit="1" customWidth="1"/>
    <col min="15352" max="15352" width="6.375" style="13" bestFit="1" customWidth="1"/>
    <col min="15353" max="15365" width="5" style="13" customWidth="1"/>
    <col min="15366" max="15366" width="6.5" style="13" bestFit="1" customWidth="1"/>
    <col min="15367" max="15367" width="10.75" style="13" customWidth="1"/>
    <col min="15368" max="15368" width="9.625" style="13" bestFit="1" customWidth="1"/>
    <col min="15369" max="15605" width="5" style="13"/>
    <col min="15606" max="15606" width="4.25" style="13" bestFit="1" customWidth="1"/>
    <col min="15607" max="15607" width="13" style="13" bestFit="1" customWidth="1"/>
    <col min="15608" max="15608" width="6.375" style="13" bestFit="1" customWidth="1"/>
    <col min="15609" max="15621" width="5" style="13" customWidth="1"/>
    <col min="15622" max="15622" width="6.5" style="13" bestFit="1" customWidth="1"/>
    <col min="15623" max="15623" width="10.75" style="13" customWidth="1"/>
    <col min="15624" max="15624" width="9.625" style="13" bestFit="1" customWidth="1"/>
    <col min="15625" max="15861" width="5" style="13"/>
    <col min="15862" max="15862" width="4.25" style="13" bestFit="1" customWidth="1"/>
    <col min="15863" max="15863" width="13" style="13" bestFit="1" customWidth="1"/>
    <col min="15864" max="15864" width="6.375" style="13" bestFit="1" customWidth="1"/>
    <col min="15865" max="15877" width="5" style="13" customWidth="1"/>
    <col min="15878" max="15878" width="6.5" style="13" bestFit="1" customWidth="1"/>
    <col min="15879" max="15879" width="10.75" style="13" customWidth="1"/>
    <col min="15880" max="15880" width="9.625" style="13" bestFit="1" customWidth="1"/>
    <col min="15881" max="16117" width="5" style="13"/>
    <col min="16118" max="16118" width="4.25" style="13" bestFit="1" customWidth="1"/>
    <col min="16119" max="16119" width="13" style="13" bestFit="1" customWidth="1"/>
    <col min="16120" max="16120" width="6.375" style="13" bestFit="1" customWidth="1"/>
    <col min="16121" max="16133" width="5" style="13" customWidth="1"/>
    <col min="16134" max="16134" width="6.5" style="13" bestFit="1" customWidth="1"/>
    <col min="16135" max="16135" width="10.75" style="13" customWidth="1"/>
    <col min="16136" max="16136" width="9.625" style="13" bestFit="1" customWidth="1"/>
    <col min="16137" max="16384" width="5" style="13"/>
  </cols>
  <sheetData>
    <row r="1" spans="1:15" s="7" customFormat="1" ht="21" customHeight="1" thickBot="1">
      <c r="A1" s="27"/>
      <c r="B1" s="27"/>
      <c r="C1" s="27"/>
      <c r="D1" s="27"/>
      <c r="G1" s="8"/>
      <c r="H1" s="8"/>
      <c r="I1" s="8"/>
      <c r="J1" s="8"/>
      <c r="K1" s="27"/>
      <c r="L1" s="27"/>
      <c r="M1" s="28"/>
      <c r="N1" s="28"/>
      <c r="O1" s="28"/>
    </row>
    <row r="2" spans="1:15" ht="129" customHeight="1" thickBot="1">
      <c r="A2" s="9" t="s">
        <v>5</v>
      </c>
      <c r="B2" s="10" t="s">
        <v>6</v>
      </c>
      <c r="C2" s="10" t="s">
        <v>7</v>
      </c>
      <c r="D2" s="38" t="str">
        <f>第1回!D2</f>
        <v>①意欲的に考えることができた</v>
      </c>
      <c r="E2" s="38" t="str">
        <f>第1回!E2</f>
        <v>②登場人物を自分に置き換えて具体的に理解しようとしている</v>
      </c>
      <c r="F2" s="38" t="str">
        <f>第1回!F2</f>
        <v>③道徳的価値を実現することの難しさを自分事としてとらえ、考えようとしている</v>
      </c>
      <c r="G2" s="38" t="str">
        <f>第1回!G2</f>
        <v>④友達の意見を聞き、自分と違う意見を理解しようとしている</v>
      </c>
      <c r="H2" s="38" t="str">
        <f>第1回!H2</f>
        <v>⑤複数の道徳的価値の理解をもとに、多面的・多角的に考えようとしている</v>
      </c>
      <c r="I2" s="38" t="str">
        <f>第1回!I2</f>
        <v>⑥道徳的な正しい判断をしている</v>
      </c>
      <c r="J2" s="38" t="str">
        <f>第1回!J2</f>
        <v>⑦これからの自分の生き方について考える姿が見られる</v>
      </c>
      <c r="K2" s="38" t="str">
        <f>第1回!K2</f>
        <v>⑧自分の考えを見つめなおし価値の理解を深めようとする姿勢が見られる</v>
      </c>
      <c r="L2" s="38" t="str">
        <f>第1回!L2</f>
        <v xml:space="preserve"> </v>
      </c>
      <c r="M2" s="38" t="str">
        <f>第1回!M2</f>
        <v xml:space="preserve"> </v>
      </c>
      <c r="N2" s="38" t="str">
        <f>第1回!N2</f>
        <v xml:space="preserve"> </v>
      </c>
      <c r="O2" s="53" t="str">
        <f>第1回!O2</f>
        <v xml:space="preserve"> </v>
      </c>
    </row>
    <row r="3" spans="1:15" ht="18" customHeight="1" thickTop="1">
      <c r="A3" s="14">
        <v>1</v>
      </c>
      <c r="B3" s="15">
        <f>第1回!B3</f>
        <v>0</v>
      </c>
      <c r="C3" s="15">
        <f>第1回!C3</f>
        <v>0</v>
      </c>
      <c r="D3" s="15"/>
      <c r="E3" s="15"/>
      <c r="F3" s="15"/>
      <c r="G3" s="15"/>
      <c r="H3" s="15"/>
      <c r="I3" s="15"/>
      <c r="J3" s="15"/>
      <c r="K3" s="15"/>
      <c r="L3" s="15"/>
      <c r="M3" s="15"/>
      <c r="N3" s="15"/>
      <c r="O3" s="16"/>
    </row>
    <row r="4" spans="1:15" ht="18" customHeight="1">
      <c r="A4" s="17">
        <v>2</v>
      </c>
      <c r="B4" s="18">
        <f>第1回!B4</f>
        <v>0</v>
      </c>
      <c r="C4" s="18">
        <f>第1回!C4</f>
        <v>0</v>
      </c>
      <c r="D4" s="18"/>
      <c r="E4" s="18"/>
      <c r="F4" s="18"/>
      <c r="G4" s="18"/>
      <c r="H4" s="18"/>
      <c r="I4" s="18"/>
      <c r="J4" s="18"/>
      <c r="K4" s="18"/>
      <c r="L4" s="18"/>
      <c r="M4" s="18"/>
      <c r="N4" s="18"/>
      <c r="O4" s="19"/>
    </row>
    <row r="5" spans="1:15" ht="18" customHeight="1">
      <c r="A5" s="17">
        <v>3</v>
      </c>
      <c r="B5" s="18">
        <f>第1回!B5</f>
        <v>0</v>
      </c>
      <c r="C5" s="18">
        <f>第1回!C5</f>
        <v>0</v>
      </c>
      <c r="D5" s="18"/>
      <c r="E5" s="18"/>
      <c r="F5" s="18"/>
      <c r="G5" s="18"/>
      <c r="H5" s="18"/>
      <c r="I5" s="18"/>
      <c r="J5" s="18"/>
      <c r="K5" s="18"/>
      <c r="L5" s="18"/>
      <c r="M5" s="18"/>
      <c r="N5" s="18"/>
      <c r="O5" s="19"/>
    </row>
    <row r="6" spans="1:15" ht="18" customHeight="1">
      <c r="A6" s="17">
        <v>4</v>
      </c>
      <c r="B6" s="18">
        <f>第1回!B6</f>
        <v>0</v>
      </c>
      <c r="C6" s="18">
        <f>第1回!C6</f>
        <v>0</v>
      </c>
      <c r="D6" s="18"/>
      <c r="E6" s="18"/>
      <c r="F6" s="18"/>
      <c r="G6" s="18"/>
      <c r="H6" s="18"/>
      <c r="I6" s="18"/>
      <c r="J6" s="18"/>
      <c r="K6" s="18"/>
      <c r="L6" s="18"/>
      <c r="M6" s="18"/>
      <c r="N6" s="18"/>
      <c r="O6" s="19"/>
    </row>
    <row r="7" spans="1:15" ht="18" customHeight="1">
      <c r="A7" s="17">
        <v>5</v>
      </c>
      <c r="B7" s="18">
        <f>第1回!B7</f>
        <v>0</v>
      </c>
      <c r="C7" s="18">
        <f>第1回!C7</f>
        <v>0</v>
      </c>
      <c r="D7" s="18"/>
      <c r="E7" s="18"/>
      <c r="F7" s="18"/>
      <c r="G7" s="18"/>
      <c r="H7" s="18"/>
      <c r="I7" s="18"/>
      <c r="J7" s="18"/>
      <c r="K7" s="18"/>
      <c r="L7" s="18"/>
      <c r="M7" s="18"/>
      <c r="N7" s="18"/>
      <c r="O7" s="19"/>
    </row>
    <row r="8" spans="1:15" ht="18" customHeight="1">
      <c r="A8" s="17">
        <v>6</v>
      </c>
      <c r="B8" s="18">
        <f>第1回!B8</f>
        <v>0</v>
      </c>
      <c r="C8" s="18">
        <f>第1回!C8</f>
        <v>0</v>
      </c>
      <c r="D8" s="18"/>
      <c r="E8" s="18"/>
      <c r="F8" s="18"/>
      <c r="G8" s="18"/>
      <c r="H8" s="18"/>
      <c r="I8" s="18"/>
      <c r="J8" s="18"/>
      <c r="K8" s="18"/>
      <c r="L8" s="18"/>
      <c r="M8" s="18"/>
      <c r="N8" s="18"/>
      <c r="O8" s="19"/>
    </row>
    <row r="9" spans="1:15" ht="18" customHeight="1">
      <c r="A9" s="17">
        <v>7</v>
      </c>
      <c r="B9" s="18">
        <f>第1回!B9</f>
        <v>0</v>
      </c>
      <c r="C9" s="18">
        <f>第1回!C9</f>
        <v>0</v>
      </c>
      <c r="D9" s="18"/>
      <c r="E9" s="18"/>
      <c r="F9" s="18"/>
      <c r="G9" s="18"/>
      <c r="H9" s="18"/>
      <c r="I9" s="18"/>
      <c r="J9" s="18"/>
      <c r="K9" s="18"/>
      <c r="L9" s="18"/>
      <c r="M9" s="18"/>
      <c r="N9" s="18"/>
      <c r="O9" s="19"/>
    </row>
    <row r="10" spans="1:15" ht="18" customHeight="1">
      <c r="A10" s="17">
        <v>8</v>
      </c>
      <c r="B10" s="18">
        <f>第1回!B10</f>
        <v>0</v>
      </c>
      <c r="C10" s="18">
        <f>第1回!C10</f>
        <v>0</v>
      </c>
      <c r="D10" s="18"/>
      <c r="E10" s="18"/>
      <c r="F10" s="18"/>
      <c r="G10" s="18"/>
      <c r="H10" s="18"/>
      <c r="I10" s="18"/>
      <c r="J10" s="18"/>
      <c r="K10" s="18"/>
      <c r="L10" s="18"/>
      <c r="M10" s="18"/>
      <c r="N10" s="18"/>
      <c r="O10" s="19"/>
    </row>
    <row r="11" spans="1:15" ht="18" customHeight="1">
      <c r="A11" s="17">
        <v>9</v>
      </c>
      <c r="B11" s="18">
        <f>第1回!B11</f>
        <v>0</v>
      </c>
      <c r="C11" s="18">
        <f>第1回!C11</f>
        <v>0</v>
      </c>
      <c r="D11" s="18"/>
      <c r="E11" s="18"/>
      <c r="F11" s="18"/>
      <c r="G11" s="18"/>
      <c r="H11" s="18"/>
      <c r="I11" s="18"/>
      <c r="J11" s="18"/>
      <c r="K11" s="18"/>
      <c r="L11" s="18"/>
      <c r="M11" s="18"/>
      <c r="N11" s="18"/>
      <c r="O11" s="19"/>
    </row>
    <row r="12" spans="1:15" ht="18" customHeight="1">
      <c r="A12" s="17">
        <v>10</v>
      </c>
      <c r="B12" s="18">
        <f>第1回!B12</f>
        <v>0</v>
      </c>
      <c r="C12" s="18">
        <f>第1回!C12</f>
        <v>0</v>
      </c>
      <c r="D12" s="18"/>
      <c r="E12" s="18"/>
      <c r="F12" s="18"/>
      <c r="G12" s="18"/>
      <c r="H12" s="18"/>
      <c r="I12" s="18"/>
      <c r="J12" s="18"/>
      <c r="K12" s="18"/>
      <c r="L12" s="18"/>
      <c r="M12" s="18"/>
      <c r="N12" s="18"/>
      <c r="O12" s="19"/>
    </row>
    <row r="13" spans="1:15" ht="18" customHeight="1">
      <c r="A13" s="17">
        <v>11</v>
      </c>
      <c r="B13" s="18">
        <f>第1回!B13</f>
        <v>0</v>
      </c>
      <c r="C13" s="18">
        <f>第1回!C13</f>
        <v>0</v>
      </c>
      <c r="D13" s="18"/>
      <c r="E13" s="18"/>
      <c r="F13" s="18"/>
      <c r="G13" s="18"/>
      <c r="H13" s="18"/>
      <c r="I13" s="18"/>
      <c r="J13" s="18"/>
      <c r="K13" s="18"/>
      <c r="L13" s="18"/>
      <c r="M13" s="18"/>
      <c r="N13" s="18"/>
      <c r="O13" s="19"/>
    </row>
    <row r="14" spans="1:15" ht="18" customHeight="1">
      <c r="A14" s="17">
        <v>12</v>
      </c>
      <c r="B14" s="18">
        <f>第1回!B14</f>
        <v>0</v>
      </c>
      <c r="C14" s="18">
        <f>第1回!C14</f>
        <v>0</v>
      </c>
      <c r="D14" s="18"/>
      <c r="E14" s="18"/>
      <c r="F14" s="18"/>
      <c r="G14" s="18"/>
      <c r="H14" s="18"/>
      <c r="I14" s="18"/>
      <c r="J14" s="18"/>
      <c r="K14" s="18"/>
      <c r="L14" s="18"/>
      <c r="M14" s="18"/>
      <c r="N14" s="18"/>
      <c r="O14" s="19"/>
    </row>
    <row r="15" spans="1:15" ht="18" customHeight="1">
      <c r="A15" s="17">
        <v>13</v>
      </c>
      <c r="B15" s="18">
        <f>第1回!B15</f>
        <v>0</v>
      </c>
      <c r="C15" s="18">
        <f>第1回!C15</f>
        <v>0</v>
      </c>
      <c r="D15" s="18"/>
      <c r="E15" s="18"/>
      <c r="F15" s="18"/>
      <c r="G15" s="18"/>
      <c r="H15" s="18"/>
      <c r="I15" s="18"/>
      <c r="J15" s="18"/>
      <c r="K15" s="18"/>
      <c r="L15" s="18"/>
      <c r="M15" s="18"/>
      <c r="N15" s="18"/>
      <c r="O15" s="19"/>
    </row>
    <row r="16" spans="1:15" ht="18" customHeight="1">
      <c r="A16" s="17">
        <v>14</v>
      </c>
      <c r="B16" s="18">
        <f>第1回!B16</f>
        <v>0</v>
      </c>
      <c r="C16" s="18">
        <f>第1回!C16</f>
        <v>0</v>
      </c>
      <c r="D16" s="18"/>
      <c r="E16" s="18"/>
      <c r="F16" s="18"/>
      <c r="G16" s="18"/>
      <c r="H16" s="18"/>
      <c r="I16" s="18"/>
      <c r="J16" s="18"/>
      <c r="K16" s="18"/>
      <c r="L16" s="18"/>
      <c r="M16" s="18"/>
      <c r="N16" s="18"/>
      <c r="O16" s="19"/>
    </row>
    <row r="17" spans="1:15" ht="18" customHeight="1">
      <c r="A17" s="17">
        <v>15</v>
      </c>
      <c r="B17" s="18">
        <f>第1回!B17</f>
        <v>0</v>
      </c>
      <c r="C17" s="18">
        <f>第1回!C17</f>
        <v>0</v>
      </c>
      <c r="D17" s="18"/>
      <c r="E17" s="18"/>
      <c r="F17" s="18"/>
      <c r="G17" s="18"/>
      <c r="H17" s="18"/>
      <c r="I17" s="18"/>
      <c r="J17" s="18"/>
      <c r="K17" s="18"/>
      <c r="L17" s="18"/>
      <c r="M17" s="18"/>
      <c r="N17" s="18"/>
      <c r="O17" s="19"/>
    </row>
    <row r="18" spans="1:15" ht="18" customHeight="1">
      <c r="A18" s="17">
        <v>16</v>
      </c>
      <c r="B18" s="18">
        <f>第1回!B18</f>
        <v>0</v>
      </c>
      <c r="C18" s="18">
        <f>第1回!C18</f>
        <v>0</v>
      </c>
      <c r="D18" s="18"/>
      <c r="E18" s="18"/>
      <c r="F18" s="18"/>
      <c r="G18" s="18"/>
      <c r="H18" s="18"/>
      <c r="I18" s="18"/>
      <c r="J18" s="18"/>
      <c r="K18" s="18"/>
      <c r="L18" s="18"/>
      <c r="M18" s="18"/>
      <c r="N18" s="18"/>
      <c r="O18" s="19"/>
    </row>
    <row r="19" spans="1:15" ht="18" customHeight="1">
      <c r="A19" s="17">
        <v>17</v>
      </c>
      <c r="B19" s="18">
        <f>第1回!B19</f>
        <v>0</v>
      </c>
      <c r="C19" s="18">
        <f>第1回!C19</f>
        <v>0</v>
      </c>
      <c r="D19" s="18"/>
      <c r="E19" s="18"/>
      <c r="F19" s="18"/>
      <c r="G19" s="18"/>
      <c r="H19" s="18"/>
      <c r="I19" s="18"/>
      <c r="J19" s="18"/>
      <c r="K19" s="18"/>
      <c r="L19" s="18"/>
      <c r="M19" s="18"/>
      <c r="N19" s="18"/>
      <c r="O19" s="19"/>
    </row>
    <row r="20" spans="1:15" ht="18" customHeight="1">
      <c r="A20" s="17">
        <v>18</v>
      </c>
      <c r="B20" s="18">
        <f>第1回!B20</f>
        <v>0</v>
      </c>
      <c r="C20" s="18">
        <f>第1回!C20</f>
        <v>0</v>
      </c>
      <c r="D20" s="18"/>
      <c r="E20" s="18"/>
      <c r="F20" s="18"/>
      <c r="G20" s="18"/>
      <c r="H20" s="18"/>
      <c r="I20" s="18"/>
      <c r="J20" s="18"/>
      <c r="K20" s="18"/>
      <c r="L20" s="18"/>
      <c r="M20" s="18"/>
      <c r="N20" s="18"/>
      <c r="O20" s="19"/>
    </row>
    <row r="21" spans="1:15" ht="18" customHeight="1">
      <c r="A21" s="17">
        <v>19</v>
      </c>
      <c r="B21" s="18">
        <f>第1回!B21</f>
        <v>0</v>
      </c>
      <c r="C21" s="18">
        <f>第1回!C21</f>
        <v>0</v>
      </c>
      <c r="D21" s="18"/>
      <c r="E21" s="18"/>
      <c r="F21" s="18"/>
      <c r="G21" s="18"/>
      <c r="H21" s="18"/>
      <c r="I21" s="18"/>
      <c r="J21" s="18"/>
      <c r="K21" s="18"/>
      <c r="L21" s="18"/>
      <c r="M21" s="18"/>
      <c r="N21" s="18"/>
      <c r="O21" s="19"/>
    </row>
    <row r="22" spans="1:15" ht="18" customHeight="1">
      <c r="A22" s="17">
        <v>20</v>
      </c>
      <c r="B22" s="18">
        <f>第1回!B22</f>
        <v>0</v>
      </c>
      <c r="C22" s="18">
        <f>第1回!C22</f>
        <v>0</v>
      </c>
      <c r="D22" s="18"/>
      <c r="E22" s="18"/>
      <c r="F22" s="18"/>
      <c r="G22" s="18"/>
      <c r="H22" s="18"/>
      <c r="I22" s="18"/>
      <c r="J22" s="18"/>
      <c r="K22" s="18"/>
      <c r="L22" s="18"/>
      <c r="M22" s="18"/>
      <c r="N22" s="18"/>
      <c r="O22" s="19"/>
    </row>
    <row r="23" spans="1:15" ht="18" customHeight="1">
      <c r="A23" s="17">
        <v>21</v>
      </c>
      <c r="B23" s="18">
        <f>第1回!B23</f>
        <v>0</v>
      </c>
      <c r="C23" s="18">
        <f>第1回!C23</f>
        <v>0</v>
      </c>
      <c r="D23" s="18"/>
      <c r="E23" s="18"/>
      <c r="F23" s="18"/>
      <c r="G23" s="18"/>
      <c r="H23" s="18"/>
      <c r="I23" s="18"/>
      <c r="J23" s="18"/>
      <c r="K23" s="18"/>
      <c r="L23" s="18"/>
      <c r="M23" s="18"/>
      <c r="N23" s="18"/>
      <c r="O23" s="19"/>
    </row>
    <row r="24" spans="1:15" ht="18" customHeight="1">
      <c r="A24" s="17">
        <v>22</v>
      </c>
      <c r="B24" s="18">
        <f>第1回!B24</f>
        <v>0</v>
      </c>
      <c r="C24" s="18">
        <f>第1回!C24</f>
        <v>0</v>
      </c>
      <c r="D24" s="18"/>
      <c r="E24" s="18"/>
      <c r="F24" s="18"/>
      <c r="G24" s="18"/>
      <c r="H24" s="18"/>
      <c r="I24" s="18"/>
      <c r="J24" s="18"/>
      <c r="K24" s="18"/>
      <c r="L24" s="18"/>
      <c r="M24" s="18"/>
      <c r="N24" s="18"/>
      <c r="O24" s="19"/>
    </row>
    <row r="25" spans="1:15" ht="18" customHeight="1">
      <c r="A25" s="17">
        <v>23</v>
      </c>
      <c r="B25" s="18">
        <f>第1回!B25</f>
        <v>0</v>
      </c>
      <c r="C25" s="18">
        <f>第1回!C25</f>
        <v>0</v>
      </c>
      <c r="D25" s="18"/>
      <c r="E25" s="18"/>
      <c r="F25" s="18"/>
      <c r="G25" s="18"/>
      <c r="H25" s="18"/>
      <c r="I25" s="18"/>
      <c r="J25" s="18"/>
      <c r="K25" s="18"/>
      <c r="L25" s="18"/>
      <c r="M25" s="18"/>
      <c r="N25" s="18"/>
      <c r="O25" s="19"/>
    </row>
    <row r="26" spans="1:15" ht="18" customHeight="1">
      <c r="A26" s="17">
        <v>24</v>
      </c>
      <c r="B26" s="18">
        <f>第1回!B26</f>
        <v>0</v>
      </c>
      <c r="C26" s="18">
        <f>第1回!C26</f>
        <v>0</v>
      </c>
      <c r="D26" s="18"/>
      <c r="E26" s="18"/>
      <c r="F26" s="18"/>
      <c r="G26" s="18"/>
      <c r="H26" s="18"/>
      <c r="I26" s="18"/>
      <c r="J26" s="18"/>
      <c r="K26" s="18"/>
      <c r="L26" s="18"/>
      <c r="M26" s="18"/>
      <c r="N26" s="18"/>
      <c r="O26" s="19"/>
    </row>
    <row r="27" spans="1:15" ht="18" customHeight="1">
      <c r="A27" s="17">
        <v>25</v>
      </c>
      <c r="B27" s="18">
        <f>第1回!B27</f>
        <v>0</v>
      </c>
      <c r="C27" s="18">
        <f>第1回!C27</f>
        <v>0</v>
      </c>
      <c r="D27" s="18"/>
      <c r="E27" s="18"/>
      <c r="F27" s="18"/>
      <c r="G27" s="18"/>
      <c r="H27" s="18"/>
      <c r="I27" s="18"/>
      <c r="J27" s="18"/>
      <c r="K27" s="18"/>
      <c r="L27" s="18"/>
      <c r="M27" s="18"/>
      <c r="N27" s="18"/>
      <c r="O27" s="19"/>
    </row>
    <row r="28" spans="1:15" ht="18" customHeight="1">
      <c r="A28" s="17">
        <v>26</v>
      </c>
      <c r="B28" s="18">
        <f>第1回!B28</f>
        <v>0</v>
      </c>
      <c r="C28" s="18">
        <f>第1回!C28</f>
        <v>0</v>
      </c>
      <c r="D28" s="18"/>
      <c r="E28" s="18"/>
      <c r="F28" s="18"/>
      <c r="G28" s="18"/>
      <c r="H28" s="18"/>
      <c r="I28" s="18"/>
      <c r="J28" s="18"/>
      <c r="K28" s="18"/>
      <c r="L28" s="18"/>
      <c r="M28" s="18"/>
      <c r="N28" s="18"/>
      <c r="O28" s="19"/>
    </row>
    <row r="29" spans="1:15" ht="18" customHeight="1">
      <c r="A29" s="17">
        <v>27</v>
      </c>
      <c r="B29" s="18">
        <f>第1回!B29</f>
        <v>0</v>
      </c>
      <c r="C29" s="18">
        <f>第1回!C29</f>
        <v>0</v>
      </c>
      <c r="D29" s="18"/>
      <c r="E29" s="18"/>
      <c r="F29" s="18"/>
      <c r="G29" s="18"/>
      <c r="H29" s="18"/>
      <c r="I29" s="18"/>
      <c r="J29" s="18"/>
      <c r="K29" s="18"/>
      <c r="L29" s="18"/>
      <c r="M29" s="18"/>
      <c r="N29" s="18"/>
      <c r="O29" s="19"/>
    </row>
    <row r="30" spans="1:15" ht="18" customHeight="1">
      <c r="A30" s="17">
        <v>28</v>
      </c>
      <c r="B30" s="18">
        <f>第1回!B30</f>
        <v>0</v>
      </c>
      <c r="C30" s="18">
        <f>第1回!C30</f>
        <v>0</v>
      </c>
      <c r="D30" s="18"/>
      <c r="E30" s="18"/>
      <c r="F30" s="18"/>
      <c r="G30" s="18"/>
      <c r="H30" s="18"/>
      <c r="I30" s="18"/>
      <c r="J30" s="18"/>
      <c r="K30" s="18"/>
      <c r="L30" s="18"/>
      <c r="M30" s="18"/>
      <c r="N30" s="18"/>
      <c r="O30" s="19"/>
    </row>
    <row r="31" spans="1:15" ht="18" customHeight="1">
      <c r="A31" s="17">
        <v>29</v>
      </c>
      <c r="B31" s="18">
        <f>第1回!B31</f>
        <v>0</v>
      </c>
      <c r="C31" s="18">
        <f>第1回!C31</f>
        <v>0</v>
      </c>
      <c r="D31" s="18"/>
      <c r="E31" s="18"/>
      <c r="F31" s="18"/>
      <c r="G31" s="18"/>
      <c r="H31" s="18"/>
      <c r="I31" s="18"/>
      <c r="J31" s="18"/>
      <c r="K31" s="18"/>
      <c r="L31" s="18"/>
      <c r="M31" s="18"/>
      <c r="N31" s="18"/>
      <c r="O31" s="19"/>
    </row>
    <row r="32" spans="1:15" ht="18" customHeight="1">
      <c r="A32" s="17">
        <v>30</v>
      </c>
      <c r="B32" s="18">
        <f>第1回!B32</f>
        <v>0</v>
      </c>
      <c r="C32" s="18">
        <f>第1回!C32</f>
        <v>0</v>
      </c>
      <c r="D32" s="18"/>
      <c r="E32" s="18"/>
      <c r="F32" s="18"/>
      <c r="G32" s="18"/>
      <c r="H32" s="18"/>
      <c r="I32" s="18"/>
      <c r="J32" s="18"/>
      <c r="K32" s="18"/>
      <c r="L32" s="18"/>
      <c r="M32" s="18"/>
      <c r="N32" s="18"/>
      <c r="O32" s="19"/>
    </row>
    <row r="33" spans="1:15" ht="18" customHeight="1">
      <c r="A33" s="17">
        <v>31</v>
      </c>
      <c r="B33" s="18">
        <f>第1回!B33</f>
        <v>0</v>
      </c>
      <c r="C33" s="18">
        <f>第1回!C33</f>
        <v>0</v>
      </c>
      <c r="D33" s="18"/>
      <c r="E33" s="18"/>
      <c r="F33" s="18"/>
      <c r="G33" s="18"/>
      <c r="H33" s="18"/>
      <c r="I33" s="18"/>
      <c r="J33" s="18"/>
      <c r="K33" s="18"/>
      <c r="L33" s="18"/>
      <c r="M33" s="18"/>
      <c r="N33" s="18"/>
      <c r="O33" s="19"/>
    </row>
    <row r="34" spans="1:15" ht="18" customHeight="1">
      <c r="A34" s="17">
        <v>32</v>
      </c>
      <c r="B34" s="18">
        <f>第1回!B34</f>
        <v>0</v>
      </c>
      <c r="C34" s="18">
        <f>第1回!C34</f>
        <v>0</v>
      </c>
      <c r="D34" s="18"/>
      <c r="E34" s="18"/>
      <c r="F34" s="18"/>
      <c r="G34" s="18"/>
      <c r="H34" s="18"/>
      <c r="I34" s="18"/>
      <c r="J34" s="18"/>
      <c r="K34" s="18"/>
      <c r="L34" s="18"/>
      <c r="M34" s="18"/>
      <c r="N34" s="18"/>
      <c r="O34" s="19"/>
    </row>
    <row r="35" spans="1:15" ht="18" customHeight="1">
      <c r="A35" s="17">
        <v>33</v>
      </c>
      <c r="B35" s="18">
        <f>第1回!B35</f>
        <v>0</v>
      </c>
      <c r="C35" s="18">
        <f>第1回!C35</f>
        <v>0</v>
      </c>
      <c r="D35" s="18"/>
      <c r="E35" s="18"/>
      <c r="F35" s="18"/>
      <c r="G35" s="18"/>
      <c r="H35" s="18"/>
      <c r="I35" s="18"/>
      <c r="J35" s="18"/>
      <c r="K35" s="18"/>
      <c r="L35" s="18"/>
      <c r="M35" s="18"/>
      <c r="N35" s="18"/>
      <c r="O35" s="20"/>
    </row>
    <row r="36" spans="1:15" ht="18" customHeight="1">
      <c r="A36" s="17">
        <v>34</v>
      </c>
      <c r="B36" s="18">
        <f>第1回!B36</f>
        <v>0</v>
      </c>
      <c r="C36" s="18">
        <f>第1回!C36</f>
        <v>0</v>
      </c>
      <c r="D36" s="18"/>
      <c r="E36" s="18"/>
      <c r="F36" s="18"/>
      <c r="G36" s="18"/>
      <c r="H36" s="18"/>
      <c r="I36" s="18"/>
      <c r="J36" s="18"/>
      <c r="K36" s="18"/>
      <c r="L36" s="18"/>
      <c r="M36" s="18"/>
      <c r="N36" s="18"/>
      <c r="O36" s="20"/>
    </row>
    <row r="37" spans="1:15" ht="18" customHeight="1">
      <c r="A37" s="17">
        <v>35</v>
      </c>
      <c r="B37" s="18">
        <f>第1回!B37</f>
        <v>0</v>
      </c>
      <c r="C37" s="18">
        <f>第1回!C37</f>
        <v>0</v>
      </c>
      <c r="D37" s="18"/>
      <c r="E37" s="18"/>
      <c r="F37" s="18"/>
      <c r="G37" s="18"/>
      <c r="H37" s="18"/>
      <c r="I37" s="18"/>
      <c r="J37" s="18"/>
      <c r="K37" s="18"/>
      <c r="L37" s="18"/>
      <c r="M37" s="18"/>
      <c r="N37" s="18"/>
      <c r="O37" s="20"/>
    </row>
    <row r="38" spans="1:15" ht="18" customHeight="1">
      <c r="A38" s="17">
        <v>36</v>
      </c>
      <c r="B38" s="18">
        <f>第1回!B38</f>
        <v>0</v>
      </c>
      <c r="C38" s="18">
        <f>第1回!C38</f>
        <v>0</v>
      </c>
      <c r="D38" s="18"/>
      <c r="E38" s="18"/>
      <c r="F38" s="18"/>
      <c r="G38" s="18"/>
      <c r="H38" s="18"/>
      <c r="I38" s="18"/>
      <c r="J38" s="18"/>
      <c r="K38" s="18"/>
      <c r="L38" s="18"/>
      <c r="M38" s="18"/>
      <c r="N38" s="18"/>
      <c r="O38" s="20"/>
    </row>
    <row r="39" spans="1:15" ht="18" customHeight="1">
      <c r="A39" s="17">
        <v>37</v>
      </c>
      <c r="B39" s="18">
        <f>第1回!B39</f>
        <v>0</v>
      </c>
      <c r="C39" s="18">
        <f>第1回!C39</f>
        <v>0</v>
      </c>
      <c r="D39" s="18"/>
      <c r="E39" s="18"/>
      <c r="F39" s="18"/>
      <c r="G39" s="18"/>
      <c r="H39" s="18"/>
      <c r="I39" s="18"/>
      <c r="J39" s="18"/>
      <c r="K39" s="18"/>
      <c r="L39" s="18"/>
      <c r="M39" s="18"/>
      <c r="N39" s="18"/>
      <c r="O39" s="20"/>
    </row>
    <row r="40" spans="1:15" ht="18" customHeight="1">
      <c r="A40" s="17">
        <v>38</v>
      </c>
      <c r="B40" s="18">
        <f>第1回!B40</f>
        <v>0</v>
      </c>
      <c r="C40" s="18">
        <f>第1回!C40</f>
        <v>0</v>
      </c>
      <c r="D40" s="18"/>
      <c r="E40" s="18"/>
      <c r="F40" s="18"/>
      <c r="G40" s="18"/>
      <c r="H40" s="18"/>
      <c r="I40" s="18"/>
      <c r="J40" s="18"/>
      <c r="K40" s="18"/>
      <c r="L40" s="18"/>
      <c r="M40" s="18"/>
      <c r="N40" s="18"/>
      <c r="O40" s="20"/>
    </row>
    <row r="41" spans="1:15" ht="18" customHeight="1">
      <c r="A41" s="17">
        <v>39</v>
      </c>
      <c r="B41" s="18">
        <f>第1回!B41</f>
        <v>0</v>
      </c>
      <c r="C41" s="18">
        <f>第1回!C41</f>
        <v>0</v>
      </c>
      <c r="D41" s="18"/>
      <c r="E41" s="18"/>
      <c r="F41" s="18"/>
      <c r="G41" s="18"/>
      <c r="H41" s="18"/>
      <c r="I41" s="18"/>
      <c r="J41" s="18"/>
      <c r="K41" s="18"/>
      <c r="L41" s="18"/>
      <c r="M41" s="18"/>
      <c r="N41" s="18"/>
      <c r="O41" s="20"/>
    </row>
    <row r="42" spans="1:15" ht="18" customHeight="1">
      <c r="A42" s="17">
        <v>40</v>
      </c>
      <c r="B42" s="18">
        <f>第1回!B42</f>
        <v>0</v>
      </c>
      <c r="C42" s="18">
        <f>第1回!C42</f>
        <v>0</v>
      </c>
      <c r="D42" s="18"/>
      <c r="E42" s="18"/>
      <c r="F42" s="18"/>
      <c r="G42" s="18"/>
      <c r="H42" s="18"/>
      <c r="I42" s="18"/>
      <c r="J42" s="18"/>
      <c r="K42" s="18"/>
      <c r="L42" s="18"/>
      <c r="M42" s="18"/>
      <c r="N42" s="18"/>
      <c r="O42" s="20"/>
    </row>
    <row r="43" spans="1:15" ht="21" customHeight="1" thickBot="1">
      <c r="A43" s="21">
        <v>41</v>
      </c>
      <c r="B43" s="22">
        <f>第1回!B43</f>
        <v>0</v>
      </c>
      <c r="C43" s="22">
        <f>第1回!C43</f>
        <v>0</v>
      </c>
      <c r="D43" s="22"/>
      <c r="E43" s="22"/>
      <c r="F43" s="22"/>
      <c r="G43" s="22"/>
      <c r="H43" s="22"/>
      <c r="I43" s="22"/>
      <c r="J43" s="22"/>
      <c r="K43" s="22"/>
      <c r="L43" s="22"/>
      <c r="M43" s="22"/>
      <c r="N43" s="22"/>
      <c r="O43" s="23"/>
    </row>
  </sheetData>
  <phoneticPr fontId="1"/>
  <printOptions horizontalCentered="1"/>
  <pageMargins left="0.78740157480314965" right="0.78740157480314965" top="0.39370078740157483" bottom="0.39370078740157483" header="0" footer="0"/>
  <pageSetup paperSize="9" scale="97"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個票</vt:lpstr>
      <vt:lpstr>第1回</vt:lpstr>
      <vt:lpstr>第2回</vt:lpstr>
      <vt:lpstr>第3回</vt:lpstr>
      <vt:lpstr>第4回</vt:lpstr>
      <vt:lpstr>第5回</vt:lpstr>
      <vt:lpstr>第6回</vt:lpstr>
      <vt:lpstr>第7回</vt:lpstr>
      <vt:lpstr>第8回</vt:lpstr>
      <vt:lpstr>第9回</vt:lpstr>
      <vt:lpstr>第10回</vt:lpstr>
      <vt:lpstr>第11回</vt:lpstr>
      <vt:lpstr>第12回</vt:lpstr>
      <vt:lpstr>第13回</vt:lpstr>
      <vt:lpstr>第14回</vt:lpstr>
      <vt:lpstr>第15回</vt:lpstr>
      <vt:lpstr>第16回</vt:lpstr>
      <vt:lpstr>第17回</vt:lpstr>
      <vt:lpstr>第18回</vt:lpstr>
      <vt:lpstr>第19回</vt:lpstr>
      <vt:lpstr>第20回</vt:lpstr>
      <vt:lpstr>第21回</vt:lpstr>
      <vt:lpstr>第22回</vt:lpstr>
      <vt:lpstr>第23回</vt:lpstr>
      <vt:lpstr>第24回</vt:lpstr>
      <vt:lpstr>第25回</vt:lpstr>
      <vt:lpstr>第26回</vt:lpstr>
      <vt:lpstr>第27回</vt:lpstr>
      <vt:lpstr>第28回</vt:lpstr>
      <vt:lpstr>第29回</vt:lpstr>
      <vt:lpstr>第30回</vt:lpstr>
      <vt:lpstr>第31回</vt:lpstr>
      <vt:lpstr>第32回</vt:lpstr>
      <vt:lpstr>第33回</vt:lpstr>
      <vt:lpstr>第34回</vt:lpstr>
      <vt:lpstr>第35回</vt:lpstr>
      <vt:lpstr>個票!Print_Area</vt:lpstr>
      <vt:lpstr>第10回!Print_Area</vt:lpstr>
      <vt:lpstr>第11回!Print_Area</vt:lpstr>
      <vt:lpstr>第12回!Print_Area</vt:lpstr>
      <vt:lpstr>第13回!Print_Area</vt:lpstr>
      <vt:lpstr>第14回!Print_Area</vt:lpstr>
      <vt:lpstr>第15回!Print_Area</vt:lpstr>
      <vt:lpstr>第16回!Print_Area</vt:lpstr>
      <vt:lpstr>第17回!Print_Area</vt:lpstr>
      <vt:lpstr>第18回!Print_Area</vt:lpstr>
      <vt:lpstr>第19回!Print_Area</vt:lpstr>
      <vt:lpstr>第1回!Print_Area</vt:lpstr>
      <vt:lpstr>第20回!Print_Area</vt:lpstr>
      <vt:lpstr>第21回!Print_Area</vt:lpstr>
      <vt:lpstr>第22回!Print_Area</vt:lpstr>
      <vt:lpstr>第23回!Print_Area</vt:lpstr>
      <vt:lpstr>第24回!Print_Area</vt:lpstr>
      <vt:lpstr>第25回!Print_Area</vt:lpstr>
      <vt:lpstr>第26回!Print_Area</vt:lpstr>
      <vt:lpstr>第27回!Print_Area</vt:lpstr>
      <vt:lpstr>第28回!Print_Area</vt:lpstr>
      <vt:lpstr>第29回!Print_Area</vt:lpstr>
      <vt:lpstr>第2回!Print_Area</vt:lpstr>
      <vt:lpstr>第30回!Print_Area</vt:lpstr>
      <vt:lpstr>第31回!Print_Area</vt:lpstr>
      <vt:lpstr>第32回!Print_Area</vt:lpstr>
      <vt:lpstr>第33回!Print_Area</vt:lpstr>
      <vt:lpstr>第34回!Print_Area</vt:lpstr>
      <vt:lpstr>第35回!Print_Area</vt:lpstr>
      <vt:lpstr>第3回!Print_Area</vt:lpstr>
      <vt:lpstr>第4回!Print_Area</vt:lpstr>
      <vt:lpstr>第5回!Print_Area</vt:lpstr>
      <vt:lpstr>第6回!Print_Area</vt:lpstr>
      <vt:lpstr>第7回!Print_Area</vt:lpstr>
      <vt:lpstr>第8回!Print_Area</vt:lpstr>
      <vt:lpstr>第9回!Print_Area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次長2</cp:lastModifiedBy>
  <cp:lastPrinted>2017-03-30T05:26:03Z</cp:lastPrinted>
  <dcterms:created xsi:type="dcterms:W3CDTF">2017-02-23T11:16:22Z</dcterms:created>
  <dcterms:modified xsi:type="dcterms:W3CDTF">2017-08-01T00:59:59Z</dcterms:modified>
</cp:coreProperties>
</file>